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E288" i="9" s="1"/>
  <c r="B288" i="9" s="1"/>
  <c r="F288" i="9"/>
  <c r="F287" i="9"/>
  <c r="F286" i="9"/>
  <c r="H285" i="9"/>
  <c r="G285" i="9"/>
  <c r="E285" i="9" s="1"/>
  <c r="B285" i="9" s="1"/>
  <c r="F285" i="9"/>
  <c r="H284" i="9"/>
  <c r="G284" i="9"/>
  <c r="E284" i="9" s="1"/>
  <c r="B284" i="9" s="1"/>
  <c r="F284" i="9"/>
  <c r="H283" i="9"/>
  <c r="G283" i="9"/>
  <c r="E283" i="9" s="1"/>
  <c r="B283" i="9" s="1"/>
  <c r="F283" i="9"/>
  <c r="F282" i="9"/>
  <c r="H281" i="9"/>
  <c r="E281" i="9" s="1"/>
  <c r="B281" i="9" s="1"/>
  <c r="G281" i="9"/>
  <c r="F281" i="9"/>
  <c r="H280" i="9"/>
  <c r="G280" i="9"/>
  <c r="F280" i="9"/>
  <c r="E280" i="9"/>
  <c r="B280" i="9" s="1"/>
  <c r="H279" i="9"/>
  <c r="G279" i="9"/>
  <c r="E279" i="9" s="1"/>
  <c r="B279" i="9" s="1"/>
  <c r="F279" i="9"/>
  <c r="F278" i="9"/>
  <c r="F277" i="9"/>
  <c r="F276" i="9"/>
  <c r="F275" i="9"/>
  <c r="F274" i="9"/>
  <c r="L273" i="9"/>
  <c r="F273" i="9" s="1"/>
  <c r="H273" i="9"/>
  <c r="I272" i="9"/>
  <c r="E272" i="9" s="1"/>
  <c r="B272" i="9" s="1"/>
  <c r="H272" i="9"/>
  <c r="F272" i="9"/>
  <c r="E271" i="9"/>
  <c r="M270" i="9"/>
  <c r="L270" i="9"/>
  <c r="F270" i="9"/>
  <c r="B270" i="9" s="1"/>
  <c r="E270" i="9"/>
  <c r="M269" i="9"/>
  <c r="L269" i="9"/>
  <c r="F269" i="9" s="1"/>
  <c r="B269" i="9" s="1"/>
  <c r="E269" i="9"/>
  <c r="M268" i="9"/>
  <c r="F268" i="9" s="1"/>
  <c r="B268" i="9" s="1"/>
  <c r="L268" i="9"/>
  <c r="E268" i="9"/>
  <c r="M267" i="9"/>
  <c r="L267" i="9"/>
  <c r="F267" i="9"/>
  <c r="E267" i="9"/>
  <c r="B267" i="9" s="1"/>
  <c r="M266" i="9"/>
  <c r="L266" i="9"/>
  <c r="F266" i="9"/>
  <c r="B266" i="9" s="1"/>
  <c r="E266" i="9"/>
  <c r="M265" i="9"/>
  <c r="L265" i="9"/>
  <c r="F265" i="9" s="1"/>
  <c r="B265" i="9" s="1"/>
  <c r="E265" i="9"/>
  <c r="M264" i="9"/>
  <c r="F264" i="9" s="1"/>
  <c r="B264" i="9" s="1"/>
  <c r="L264" i="9"/>
  <c r="E264" i="9"/>
  <c r="M263" i="9"/>
  <c r="L263" i="9"/>
  <c r="F263" i="9"/>
  <c r="E263" i="9"/>
  <c r="B263" i="9" s="1"/>
  <c r="M262" i="9"/>
  <c r="L262" i="9"/>
  <c r="F262" i="9"/>
  <c r="B262" i="9" s="1"/>
  <c r="E262" i="9"/>
  <c r="M261" i="9"/>
  <c r="L261" i="9"/>
  <c r="F261" i="9" s="1"/>
  <c r="B261" i="9" s="1"/>
  <c r="E261" i="9"/>
  <c r="M260" i="9"/>
  <c r="F260" i="9" s="1"/>
  <c r="B260" i="9" s="1"/>
  <c r="L260" i="9"/>
  <c r="E260" i="9"/>
  <c r="M259" i="9"/>
  <c r="L259" i="9"/>
  <c r="F259" i="9"/>
  <c r="E259" i="9"/>
  <c r="B259" i="9" s="1"/>
  <c r="M258" i="9"/>
  <c r="L258" i="9"/>
  <c r="F258" i="9"/>
  <c r="B258" i="9" s="1"/>
  <c r="E258" i="9"/>
  <c r="M257" i="9"/>
  <c r="L257" i="9"/>
  <c r="F257" i="9" s="1"/>
  <c r="B257" i="9" s="1"/>
  <c r="E257" i="9"/>
  <c r="M256" i="9"/>
  <c r="F256" i="9" s="1"/>
  <c r="B256" i="9" s="1"/>
  <c r="L256" i="9"/>
  <c r="E256" i="9"/>
  <c r="M255" i="9"/>
  <c r="L255" i="9"/>
  <c r="F255" i="9"/>
  <c r="E255" i="9"/>
  <c r="B255" i="9" s="1"/>
  <c r="M254" i="9"/>
  <c r="L254" i="9"/>
  <c r="F254" i="9"/>
  <c r="B254" i="9" s="1"/>
  <c r="E254" i="9"/>
  <c r="M253" i="9"/>
  <c r="L253" i="9"/>
  <c r="F253" i="9" s="1"/>
  <c r="B253" i="9" s="1"/>
  <c r="E253" i="9"/>
  <c r="M252" i="9"/>
  <c r="F252" i="9" s="1"/>
  <c r="B252" i="9" s="1"/>
  <c r="L252" i="9"/>
  <c r="E252" i="9"/>
  <c r="M251" i="9"/>
  <c r="L251" i="9"/>
  <c r="F251" i="9"/>
  <c r="E251" i="9"/>
  <c r="B251" i="9" s="1"/>
  <c r="M250" i="9"/>
  <c r="L250" i="9"/>
  <c r="F250" i="9"/>
  <c r="B250" i="9" s="1"/>
  <c r="E250" i="9"/>
  <c r="M249" i="9"/>
  <c r="L249" i="9"/>
  <c r="F249" i="9" s="1"/>
  <c r="B249" i="9" s="1"/>
  <c r="E249" i="9"/>
  <c r="M248" i="9"/>
  <c r="F248" i="9" s="1"/>
  <c r="B248" i="9" s="1"/>
  <c r="L248" i="9"/>
  <c r="E248" i="9"/>
  <c r="M247" i="9"/>
  <c r="L247" i="9"/>
  <c r="F247" i="9"/>
  <c r="E247" i="9"/>
  <c r="B247" i="9" s="1"/>
  <c r="M246" i="9"/>
  <c r="L246" i="9"/>
  <c r="F246" i="9"/>
  <c r="B246" i="9" s="1"/>
  <c r="E246" i="9"/>
  <c r="M245" i="9"/>
  <c r="L245" i="9"/>
  <c r="F245" i="9" s="1"/>
  <c r="B245" i="9" s="1"/>
  <c r="E245" i="9"/>
  <c r="M244" i="9"/>
  <c r="F244" i="9" s="1"/>
  <c r="B244" i="9" s="1"/>
  <c r="L244" i="9"/>
  <c r="E244" i="9"/>
  <c r="M243" i="9"/>
  <c r="L243" i="9"/>
  <c r="F243" i="9"/>
  <c r="E243" i="9"/>
  <c r="B243" i="9" s="1"/>
  <c r="M242" i="9"/>
  <c r="L242" i="9"/>
  <c r="F242" i="9"/>
  <c r="B242" i="9" s="1"/>
  <c r="E242" i="9"/>
  <c r="M241" i="9"/>
  <c r="L241" i="9"/>
  <c r="F241" i="9" s="1"/>
  <c r="B241" i="9" s="1"/>
  <c r="E241" i="9"/>
  <c r="M240" i="9"/>
  <c r="F240" i="9" s="1"/>
  <c r="B240" i="9" s="1"/>
  <c r="L240" i="9"/>
  <c r="E240" i="9"/>
  <c r="M239" i="9"/>
  <c r="L239" i="9"/>
  <c r="F239" i="9"/>
  <c r="E239" i="9"/>
  <c r="B239" i="9" s="1"/>
  <c r="M238" i="9"/>
  <c r="L238" i="9"/>
  <c r="F238" i="9"/>
  <c r="B238" i="9" s="1"/>
  <c r="E238" i="9"/>
  <c r="M237" i="9"/>
  <c r="L237" i="9"/>
  <c r="F237" i="9" s="1"/>
  <c r="B237" i="9" s="1"/>
  <c r="E237" i="9"/>
  <c r="M236" i="9"/>
  <c r="F236" i="9" s="1"/>
  <c r="B236" i="9" s="1"/>
  <c r="L236" i="9"/>
  <c r="E236" i="9"/>
  <c r="M235" i="9"/>
  <c r="L235" i="9"/>
  <c r="F235" i="9"/>
  <c r="E235" i="9"/>
  <c r="B235" i="9" s="1"/>
  <c r="M234" i="9"/>
  <c r="L234" i="9"/>
  <c r="F234" i="9"/>
  <c r="B234" i="9" s="1"/>
  <c r="E234" i="9"/>
  <c r="M233" i="9"/>
  <c r="L233" i="9"/>
  <c r="F233" i="9" s="1"/>
  <c r="B233" i="9" s="1"/>
  <c r="E233" i="9"/>
  <c r="M232" i="9"/>
  <c r="F232" i="9" s="1"/>
  <c r="B232" i="9" s="1"/>
  <c r="L232" i="9"/>
  <c r="E232" i="9"/>
  <c r="M231" i="9"/>
  <c r="L231" i="9"/>
  <c r="F231" i="9"/>
  <c r="E231" i="9"/>
  <c r="B231" i="9" s="1"/>
  <c r="M230" i="9"/>
  <c r="L230" i="9"/>
  <c r="F230" i="9"/>
  <c r="B230" i="9" s="1"/>
  <c r="E230" i="9"/>
  <c r="M229" i="9"/>
  <c r="L229" i="9"/>
  <c r="F229" i="9" s="1"/>
  <c r="B229" i="9" s="1"/>
  <c r="E229" i="9"/>
  <c r="M228" i="9"/>
  <c r="F228" i="9" s="1"/>
  <c r="B228" i="9" s="1"/>
  <c r="L228" i="9"/>
  <c r="E228" i="9"/>
  <c r="M227" i="9"/>
  <c r="L227" i="9"/>
  <c r="F227" i="9"/>
  <c r="E227" i="9"/>
  <c r="B227" i="9" s="1"/>
  <c r="M226" i="9"/>
  <c r="L226" i="9"/>
  <c r="F226" i="9"/>
  <c r="B226" i="9" s="1"/>
  <c r="E226" i="9"/>
  <c r="M225" i="9"/>
  <c r="L225" i="9"/>
  <c r="F225" i="9" s="1"/>
  <c r="B225" i="9" s="1"/>
  <c r="E225" i="9"/>
  <c r="M224" i="9"/>
  <c r="F224" i="9" s="1"/>
  <c r="B224" i="9" s="1"/>
  <c r="L224" i="9"/>
  <c r="E224" i="9"/>
  <c r="M223" i="9"/>
  <c r="L223" i="9"/>
  <c r="F223" i="9"/>
  <c r="E223" i="9"/>
  <c r="B223" i="9" s="1"/>
  <c r="M222" i="9"/>
  <c r="L222" i="9"/>
  <c r="E222" i="9"/>
  <c r="M221" i="9"/>
  <c r="L221" i="9"/>
  <c r="F221" i="9" s="1"/>
  <c r="B221" i="9" s="1"/>
  <c r="E221" i="9"/>
  <c r="M220" i="9"/>
  <c r="F220" i="9" s="1"/>
  <c r="L220" i="9"/>
  <c r="E220" i="9"/>
  <c r="M219" i="9"/>
  <c r="F219" i="9" s="1"/>
  <c r="L219" i="9"/>
  <c r="E219" i="9"/>
  <c r="M218" i="9"/>
  <c r="L218" i="9"/>
  <c r="F218" i="9" s="1"/>
  <c r="B218" i="9" s="1"/>
  <c r="E218" i="9"/>
  <c r="M217" i="9"/>
  <c r="L217" i="9"/>
  <c r="E217" i="9"/>
  <c r="M216" i="9"/>
  <c r="L216" i="9"/>
  <c r="E216" i="9"/>
  <c r="M215" i="9"/>
  <c r="L215" i="9"/>
  <c r="F215" i="9"/>
  <c r="E215" i="9"/>
  <c r="B215" i="9" s="1"/>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H158" i="9"/>
  <c r="G158" i="9"/>
  <c r="E158" i="9" s="1"/>
  <c r="B158" i="9" s="1"/>
  <c r="F158" i="9"/>
  <c r="H157" i="9"/>
  <c r="E157" i="9" s="1"/>
  <c r="B157" i="9" s="1"/>
  <c r="G157" i="9"/>
  <c r="F157" i="9"/>
  <c r="H156" i="9"/>
  <c r="G156" i="9"/>
  <c r="F156" i="9"/>
  <c r="E156" i="9"/>
  <c r="B156" i="9" s="1"/>
  <c r="H155" i="9"/>
  <c r="E155" i="9" s="1"/>
  <c r="B155" i="9" s="1"/>
  <c r="G155" i="9"/>
  <c r="F155" i="9"/>
  <c r="H154" i="9"/>
  <c r="G154" i="9"/>
  <c r="E154" i="9" s="1"/>
  <c r="B154" i="9" s="1"/>
  <c r="F154" i="9"/>
  <c r="H153" i="9"/>
  <c r="G153" i="9"/>
  <c r="F153" i="9"/>
  <c r="H152" i="9"/>
  <c r="G152" i="9"/>
  <c r="F152" i="9"/>
  <c r="E152" i="9"/>
  <c r="B152" i="9" s="1"/>
  <c r="H151" i="9"/>
  <c r="E151" i="9" s="1"/>
  <c r="G151" i="9"/>
  <c r="F151" i="9"/>
  <c r="H150" i="9"/>
  <c r="G150" i="9"/>
  <c r="E150" i="9" s="1"/>
  <c r="B150" i="9" s="1"/>
  <c r="F150" i="9"/>
  <c r="H149" i="9"/>
  <c r="G149" i="9"/>
  <c r="E149" i="9" s="1"/>
  <c r="B149" i="9" s="1"/>
  <c r="F149" i="9"/>
  <c r="H148" i="9"/>
  <c r="G148" i="9"/>
  <c r="F148" i="9"/>
  <c r="E148" i="9"/>
  <c r="B148" i="9" s="1"/>
  <c r="H147" i="9"/>
  <c r="E147" i="9" s="1"/>
  <c r="B147" i="9" s="1"/>
  <c r="G147" i="9"/>
  <c r="F147" i="9"/>
  <c r="H146" i="9"/>
  <c r="G146" i="9"/>
  <c r="E146" i="9" s="1"/>
  <c r="B146" i="9" s="1"/>
  <c r="F146" i="9"/>
  <c r="H145" i="9"/>
  <c r="G145" i="9"/>
  <c r="F145" i="9"/>
  <c r="H144" i="9"/>
  <c r="G144" i="9"/>
  <c r="F144" i="9"/>
  <c r="E144" i="9"/>
  <c r="B144" i="9" s="1"/>
  <c r="H143" i="9"/>
  <c r="E143" i="9" s="1"/>
  <c r="G143" i="9"/>
  <c r="F143" i="9"/>
  <c r="F142" i="9"/>
  <c r="H141" i="9"/>
  <c r="G141" i="9"/>
  <c r="E141" i="9" s="1"/>
  <c r="B141" i="9" s="1"/>
  <c r="F141" i="9"/>
  <c r="H140" i="9"/>
  <c r="G140" i="9"/>
  <c r="F140" i="9"/>
  <c r="E140" i="9"/>
  <c r="B140" i="9" s="1"/>
  <c r="H139" i="9"/>
  <c r="E139" i="9" s="1"/>
  <c r="G139" i="9"/>
  <c r="F139" i="9"/>
  <c r="H138" i="9"/>
  <c r="G138" i="9"/>
  <c r="E138" i="9" s="1"/>
  <c r="B138" i="9" s="1"/>
  <c r="F138" i="9"/>
  <c r="H137" i="9"/>
  <c r="G137" i="9"/>
  <c r="F137" i="9"/>
  <c r="H136" i="9"/>
  <c r="G136" i="9"/>
  <c r="F136" i="9"/>
  <c r="E136" i="9"/>
  <c r="B136" i="9" s="1"/>
  <c r="H135" i="9"/>
  <c r="E135" i="9" s="1"/>
  <c r="B135" i="9" s="1"/>
  <c r="G135" i="9"/>
  <c r="F135" i="9"/>
  <c r="H134" i="9"/>
  <c r="G134" i="9"/>
  <c r="E134" i="9" s="1"/>
  <c r="B134" i="9" s="1"/>
  <c r="F134" i="9"/>
  <c r="H133" i="9"/>
  <c r="G133" i="9"/>
  <c r="E133" i="9" s="1"/>
  <c r="B133" i="9" s="1"/>
  <c r="F133" i="9"/>
  <c r="H132" i="9"/>
  <c r="G132" i="9"/>
  <c r="F132" i="9"/>
  <c r="E132" i="9"/>
  <c r="B132" i="9" s="1"/>
  <c r="H131" i="9"/>
  <c r="E131" i="9" s="1"/>
  <c r="G131" i="9"/>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G125" i="9"/>
  <c r="E125" i="9" s="1"/>
  <c r="B125" i="9" s="1"/>
  <c r="F125" i="9"/>
  <c r="H124" i="9"/>
  <c r="G124" i="9"/>
  <c r="F124" i="9"/>
  <c r="E124" i="9"/>
  <c r="B124" i="9" s="1"/>
  <c r="H123" i="9"/>
  <c r="E123" i="9" s="1"/>
  <c r="G123" i="9"/>
  <c r="F123" i="9"/>
  <c r="H122" i="9"/>
  <c r="G122" i="9"/>
  <c r="E122" i="9" s="1"/>
  <c r="B122" i="9" s="1"/>
  <c r="F122" i="9"/>
  <c r="H121" i="9"/>
  <c r="G121" i="9"/>
  <c r="F121" i="9"/>
  <c r="H120" i="9"/>
  <c r="G120" i="9"/>
  <c r="F120" i="9"/>
  <c r="E120" i="9"/>
  <c r="B120" i="9" s="1"/>
  <c r="H119" i="9"/>
  <c r="E119" i="9" s="1"/>
  <c r="B119" i="9" s="1"/>
  <c r="G119" i="9"/>
  <c r="F119" i="9"/>
  <c r="H118" i="9"/>
  <c r="G118" i="9"/>
  <c r="E118" i="9" s="1"/>
  <c r="B118" i="9" s="1"/>
  <c r="F118" i="9"/>
  <c r="H117" i="9"/>
  <c r="G117" i="9"/>
  <c r="E117" i="9" s="1"/>
  <c r="B117" i="9" s="1"/>
  <c r="F117" i="9"/>
  <c r="H116" i="9"/>
  <c r="G116" i="9"/>
  <c r="F116" i="9"/>
  <c r="E116" i="9"/>
  <c r="B116" i="9" s="1"/>
  <c r="H115" i="9"/>
  <c r="E115" i="9" s="1"/>
  <c r="G115" i="9"/>
  <c r="F115" i="9"/>
  <c r="H114" i="9"/>
  <c r="G114" i="9"/>
  <c r="E114" i="9" s="1"/>
  <c r="B114" i="9" s="1"/>
  <c r="F114" i="9"/>
  <c r="H113" i="9"/>
  <c r="G113" i="9"/>
  <c r="F113" i="9"/>
  <c r="H112" i="9"/>
  <c r="G112" i="9"/>
  <c r="F112" i="9"/>
  <c r="E112" i="9"/>
  <c r="B112" i="9" s="1"/>
  <c r="H111" i="9"/>
  <c r="E111" i="9" s="1"/>
  <c r="B111" i="9" s="1"/>
  <c r="G111" i="9"/>
  <c r="F111" i="9"/>
  <c r="H110" i="9"/>
  <c r="G110" i="9"/>
  <c r="E110" i="9" s="1"/>
  <c r="B110" i="9" s="1"/>
  <c r="F110" i="9"/>
  <c r="H109" i="9"/>
  <c r="G109" i="9"/>
  <c r="E109" i="9" s="1"/>
  <c r="B109" i="9" s="1"/>
  <c r="F109" i="9"/>
  <c r="H108" i="9"/>
  <c r="G108" i="9"/>
  <c r="F108" i="9"/>
  <c r="E108" i="9"/>
  <c r="B108" i="9" s="1"/>
  <c r="H107" i="9"/>
  <c r="E107" i="9" s="1"/>
  <c r="G107" i="9"/>
  <c r="F107" i="9"/>
  <c r="H106" i="9"/>
  <c r="G106" i="9"/>
  <c r="E106" i="9" s="1"/>
  <c r="B106" i="9" s="1"/>
  <c r="F106" i="9"/>
  <c r="H105" i="9"/>
  <c r="G105" i="9"/>
  <c r="F105" i="9"/>
  <c r="H104" i="9"/>
  <c r="G104" i="9"/>
  <c r="F104" i="9"/>
  <c r="E104" i="9"/>
  <c r="B104" i="9" s="1"/>
  <c r="H103" i="9"/>
  <c r="E103" i="9" s="1"/>
  <c r="B103" i="9" s="1"/>
  <c r="G103" i="9"/>
  <c r="F103" i="9"/>
  <c r="H102" i="9"/>
  <c r="G102" i="9"/>
  <c r="E102" i="9" s="1"/>
  <c r="B102" i="9" s="1"/>
  <c r="F102" i="9"/>
  <c r="H101" i="9"/>
  <c r="G101" i="9"/>
  <c r="E101" i="9" s="1"/>
  <c r="B101" i="9" s="1"/>
  <c r="F101" i="9"/>
  <c r="H100" i="9"/>
  <c r="G100" i="9"/>
  <c r="F100" i="9"/>
  <c r="E100" i="9"/>
  <c r="B100" i="9" s="1"/>
  <c r="H99" i="9"/>
  <c r="E99" i="9" s="1"/>
  <c r="G99" i="9"/>
  <c r="F99" i="9"/>
  <c r="H98" i="9"/>
  <c r="G98" i="9"/>
  <c r="E98" i="9" s="1"/>
  <c r="B98" i="9" s="1"/>
  <c r="F98" i="9"/>
  <c r="H97" i="9"/>
  <c r="G97" i="9"/>
  <c r="F97" i="9"/>
  <c r="H96" i="9"/>
  <c r="G96" i="9"/>
  <c r="F96" i="9"/>
  <c r="E96" i="9"/>
  <c r="B96" i="9" s="1"/>
  <c r="H95" i="9"/>
  <c r="E95" i="9" s="1"/>
  <c r="B95" i="9" s="1"/>
  <c r="G95" i="9"/>
  <c r="F95" i="9"/>
  <c r="H94" i="9"/>
  <c r="G94" i="9"/>
  <c r="E94" i="9" s="1"/>
  <c r="B94" i="9" s="1"/>
  <c r="F94" i="9"/>
  <c r="H93" i="9"/>
  <c r="G93" i="9"/>
  <c r="E93" i="9" s="1"/>
  <c r="B93" i="9" s="1"/>
  <c r="F93" i="9"/>
  <c r="H92" i="9"/>
  <c r="G92" i="9"/>
  <c r="F92" i="9"/>
  <c r="E92" i="9"/>
  <c r="B92" i="9" s="1"/>
  <c r="H91" i="9"/>
  <c r="E91" i="9" s="1"/>
  <c r="G91" i="9"/>
  <c r="F91" i="9"/>
  <c r="H90" i="9"/>
  <c r="G90" i="9"/>
  <c r="E90" i="9" s="1"/>
  <c r="B90" i="9" s="1"/>
  <c r="F90" i="9"/>
  <c r="H89" i="9"/>
  <c r="G89" i="9"/>
  <c r="F89" i="9"/>
  <c r="H88" i="9"/>
  <c r="G88" i="9"/>
  <c r="F88" i="9"/>
  <c r="E88" i="9"/>
  <c r="B88" i="9" s="1"/>
  <c r="H87" i="9"/>
  <c r="E87" i="9" s="1"/>
  <c r="B87" i="9" s="1"/>
  <c r="G87" i="9"/>
  <c r="F87" i="9"/>
  <c r="H86" i="9"/>
  <c r="G86" i="9"/>
  <c r="E86" i="9" s="1"/>
  <c r="B86" i="9" s="1"/>
  <c r="F86" i="9"/>
  <c r="H85" i="9"/>
  <c r="G85" i="9"/>
  <c r="E85" i="9" s="1"/>
  <c r="B85" i="9" s="1"/>
  <c r="F85" i="9"/>
  <c r="H84" i="9"/>
  <c r="G84" i="9"/>
  <c r="F84" i="9"/>
  <c r="E84" i="9"/>
  <c r="B84" i="9" s="1"/>
  <c r="H83" i="9"/>
  <c r="G83" i="9"/>
  <c r="E83" i="9" s="1"/>
  <c r="F83" i="9"/>
  <c r="H82" i="9"/>
  <c r="G82" i="9"/>
  <c r="E82" i="9" s="1"/>
  <c r="B82" i="9" s="1"/>
  <c r="F82" i="9"/>
  <c r="H81" i="9"/>
  <c r="E81" i="9" s="1"/>
  <c r="B81" i="9" s="1"/>
  <c r="G81" i="9"/>
  <c r="F81" i="9"/>
  <c r="H80" i="9"/>
  <c r="G80" i="9"/>
  <c r="F80" i="9"/>
  <c r="E80" i="9"/>
  <c r="B80" i="9" s="1"/>
  <c r="H79" i="9"/>
  <c r="G79" i="9"/>
  <c r="E79" i="9" s="1"/>
  <c r="F79" i="9"/>
  <c r="H78" i="9"/>
  <c r="G78" i="9"/>
  <c r="E78" i="9" s="1"/>
  <c r="B78" i="9" s="1"/>
  <c r="F78" i="9"/>
  <c r="H77" i="9"/>
  <c r="E77" i="9" s="1"/>
  <c r="B77" i="9" s="1"/>
  <c r="G77" i="9"/>
  <c r="F77" i="9"/>
  <c r="H76" i="9"/>
  <c r="G76" i="9"/>
  <c r="F76" i="9"/>
  <c r="E76" i="9"/>
  <c r="B76" i="9" s="1"/>
  <c r="H75" i="9"/>
  <c r="G75" i="9"/>
  <c r="E75" i="9" s="1"/>
  <c r="F75" i="9"/>
  <c r="H74" i="9"/>
  <c r="G74" i="9"/>
  <c r="E74" i="9" s="1"/>
  <c r="B74" i="9" s="1"/>
  <c r="F74" i="9"/>
  <c r="H73" i="9"/>
  <c r="E73" i="9" s="1"/>
  <c r="B73" i="9" s="1"/>
  <c r="G73" i="9"/>
  <c r="F73" i="9"/>
  <c r="H72" i="9"/>
  <c r="G72" i="9"/>
  <c r="F72" i="9"/>
  <c r="E72" i="9"/>
  <c r="B72" i="9" s="1"/>
  <c r="H71" i="9"/>
  <c r="G71" i="9"/>
  <c r="E71" i="9" s="1"/>
  <c r="F71" i="9"/>
  <c r="H70" i="9"/>
  <c r="G70" i="9"/>
  <c r="E70" i="9" s="1"/>
  <c r="B70" i="9" s="1"/>
  <c r="F70" i="9"/>
  <c r="H69" i="9"/>
  <c r="E69" i="9" s="1"/>
  <c r="B69" i="9" s="1"/>
  <c r="G69" i="9"/>
  <c r="F69" i="9"/>
  <c r="H68" i="9"/>
  <c r="G68" i="9"/>
  <c r="F68" i="9"/>
  <c r="E68" i="9"/>
  <c r="B68" i="9" s="1"/>
  <c r="H67" i="9"/>
  <c r="G67" i="9"/>
  <c r="E67" i="9" s="1"/>
  <c r="F67" i="9"/>
  <c r="H66" i="9"/>
  <c r="G66" i="9"/>
  <c r="E66" i="9" s="1"/>
  <c r="B66" i="9" s="1"/>
  <c r="F66" i="9"/>
  <c r="H65" i="9"/>
  <c r="E65" i="9" s="1"/>
  <c r="B65" i="9" s="1"/>
  <c r="G65" i="9"/>
  <c r="F65" i="9"/>
  <c r="H64" i="9"/>
  <c r="G64" i="9"/>
  <c r="F64" i="9"/>
  <c r="E64" i="9"/>
  <c r="B64" i="9" s="1"/>
  <c r="H63" i="9"/>
  <c r="G63" i="9"/>
  <c r="E63" i="9" s="1"/>
  <c r="F63" i="9"/>
  <c r="H62" i="9"/>
  <c r="G62" i="9"/>
  <c r="E62" i="9" s="1"/>
  <c r="B62" i="9" s="1"/>
  <c r="F62" i="9"/>
  <c r="H61" i="9"/>
  <c r="E61" i="9" s="1"/>
  <c r="B61" i="9" s="1"/>
  <c r="G61" i="9"/>
  <c r="F61" i="9"/>
  <c r="H60" i="9"/>
  <c r="G60" i="9"/>
  <c r="F60" i="9"/>
  <c r="E60" i="9"/>
  <c r="B60" i="9" s="1"/>
  <c r="H59" i="9"/>
  <c r="G59" i="9"/>
  <c r="E59" i="9" s="1"/>
  <c r="F59" i="9"/>
  <c r="H58" i="9"/>
  <c r="G58" i="9"/>
  <c r="E58" i="9" s="1"/>
  <c r="B58" i="9" s="1"/>
  <c r="F58" i="9"/>
  <c r="H57" i="9"/>
  <c r="E57" i="9" s="1"/>
  <c r="B57" i="9" s="1"/>
  <c r="G57" i="9"/>
  <c r="F57" i="9"/>
  <c r="H56" i="9"/>
  <c r="G56" i="9"/>
  <c r="F56" i="9"/>
  <c r="E56" i="9"/>
  <c r="B56" i="9" s="1"/>
  <c r="H55" i="9"/>
  <c r="G55" i="9"/>
  <c r="E55" i="9" s="1"/>
  <c r="F55" i="9"/>
  <c r="H54" i="9"/>
  <c r="G54" i="9"/>
  <c r="E54" i="9" s="1"/>
  <c r="B54" i="9" s="1"/>
  <c r="F54" i="9"/>
  <c r="H53" i="9"/>
  <c r="E53" i="9" s="1"/>
  <c r="B53" i="9" s="1"/>
  <c r="G53" i="9"/>
  <c r="F53" i="9"/>
  <c r="H52" i="9"/>
  <c r="G52" i="9"/>
  <c r="F52" i="9"/>
  <c r="E52" i="9"/>
  <c r="B52" i="9" s="1"/>
  <c r="H51" i="9"/>
  <c r="G51" i="9"/>
  <c r="E51" i="9" s="1"/>
  <c r="F51" i="9"/>
  <c r="H50" i="9"/>
  <c r="G50" i="9"/>
  <c r="E50" i="9" s="1"/>
  <c r="B50" i="9" s="1"/>
  <c r="F50" i="9"/>
  <c r="H49" i="9"/>
  <c r="E49" i="9" s="1"/>
  <c r="B49" i="9" s="1"/>
  <c r="G49" i="9"/>
  <c r="F49" i="9"/>
  <c r="H48" i="9"/>
  <c r="G48" i="9"/>
  <c r="F48" i="9"/>
  <c r="E48" i="9"/>
  <c r="B48" i="9" s="1"/>
  <c r="H47" i="9"/>
  <c r="G47" i="9"/>
  <c r="E47" i="9" s="1"/>
  <c r="F47" i="9"/>
  <c r="H46" i="9"/>
  <c r="G46" i="9"/>
  <c r="F46" i="9"/>
  <c r="H45" i="9"/>
  <c r="G45" i="9"/>
  <c r="E45" i="9" s="1"/>
  <c r="B45" i="9" s="1"/>
  <c r="F45" i="9"/>
  <c r="H44" i="9"/>
  <c r="E44" i="9" s="1"/>
  <c r="B44" i="9" s="1"/>
  <c r="G44" i="9"/>
  <c r="F44" i="9"/>
  <c r="H43" i="9"/>
  <c r="E43" i="9" s="1"/>
  <c r="B43" i="9" s="1"/>
  <c r="G43" i="9"/>
  <c r="F43" i="9"/>
  <c r="H42" i="9"/>
  <c r="G42" i="9"/>
  <c r="F42" i="9"/>
  <c r="H41" i="9"/>
  <c r="G41" i="9"/>
  <c r="F41" i="9"/>
  <c r="H40" i="9"/>
  <c r="E40" i="9" s="1"/>
  <c r="B40" i="9" s="1"/>
  <c r="G40" i="9"/>
  <c r="F40" i="9"/>
  <c r="H39" i="9"/>
  <c r="E39" i="9" s="1"/>
  <c r="B39" i="9" s="1"/>
  <c r="G39" i="9"/>
  <c r="F39" i="9"/>
  <c r="H38" i="9"/>
  <c r="G38" i="9"/>
  <c r="E38" i="9" s="1"/>
  <c r="B38" i="9" s="1"/>
  <c r="F38" i="9"/>
  <c r="H37" i="9"/>
  <c r="G37" i="9"/>
  <c r="E37" i="9" s="1"/>
  <c r="B37" i="9" s="1"/>
  <c r="F37" i="9"/>
  <c r="H36" i="9"/>
  <c r="E36" i="9" s="1"/>
  <c r="B36" i="9" s="1"/>
  <c r="G36" i="9"/>
  <c r="F36" i="9"/>
  <c r="H35" i="9"/>
  <c r="G35" i="9"/>
  <c r="F35" i="9"/>
  <c r="E35" i="9"/>
  <c r="B35" i="9" s="1"/>
  <c r="H34" i="9"/>
  <c r="G34" i="9"/>
  <c r="E34" i="9" s="1"/>
  <c r="B34" i="9" s="1"/>
  <c r="F34" i="9"/>
  <c r="H33" i="9"/>
  <c r="G33" i="9"/>
  <c r="E33" i="9" s="1"/>
  <c r="B33" i="9" s="1"/>
  <c r="F33" i="9"/>
  <c r="H32" i="9"/>
  <c r="G32" i="9"/>
  <c r="F32" i="9"/>
  <c r="H31" i="9"/>
  <c r="G31" i="9"/>
  <c r="E31" i="9" s="1"/>
  <c r="B31" i="9" s="1"/>
  <c r="F31" i="9"/>
  <c r="H30" i="9"/>
  <c r="G30" i="9"/>
  <c r="F30" i="9"/>
  <c r="H29" i="9"/>
  <c r="G29" i="9"/>
  <c r="F29" i="9"/>
  <c r="H28" i="9"/>
  <c r="E28" i="9" s="1"/>
  <c r="B28" i="9" s="1"/>
  <c r="G28" i="9"/>
  <c r="F28" i="9"/>
  <c r="H27" i="9"/>
  <c r="E27" i="9" s="1"/>
  <c r="B27" i="9" s="1"/>
  <c r="G27" i="9"/>
  <c r="F27" i="9"/>
  <c r="H26" i="9"/>
  <c r="G26" i="9"/>
  <c r="F26" i="9"/>
  <c r="H25" i="9"/>
  <c r="G25" i="9"/>
  <c r="E25" i="9" s="1"/>
  <c r="B25" i="9" s="1"/>
  <c r="F25" i="9"/>
  <c r="H24" i="9"/>
  <c r="E24" i="9" s="1"/>
  <c r="B24" i="9" s="1"/>
  <c r="G24" i="9"/>
  <c r="F24" i="9"/>
  <c r="H23" i="9"/>
  <c r="G23" i="9"/>
  <c r="F23" i="9"/>
  <c r="E23" i="9"/>
  <c r="B23" i="9" s="1"/>
  <c r="H22" i="9"/>
  <c r="G22" i="9"/>
  <c r="F22" i="9"/>
  <c r="H21" i="9"/>
  <c r="G21" i="9"/>
  <c r="E21" i="9" s="1"/>
  <c r="B21" i="9" s="1"/>
  <c r="F21" i="9"/>
  <c r="F20" i="9"/>
  <c r="F4" i="9"/>
  <c r="O3" i="9"/>
  <c r="G273" i="9" s="1"/>
  <c r="E273" i="9" s="1"/>
  <c r="B273" i="9" s="1"/>
  <c r="I3" i="9"/>
  <c r="G188" i="9" s="1"/>
  <c r="E188" i="9" s="1"/>
  <c r="B188" i="9" s="1"/>
  <c r="H3" i="9"/>
  <c r="G3" i="9"/>
  <c r="D101" i="8"/>
  <c r="D95" i="8"/>
  <c r="D90" i="8"/>
  <c r="D85" i="8"/>
  <c r="D80" i="8"/>
  <c r="D75" i="8"/>
  <c r="D70" i="8"/>
  <c r="D65" i="8"/>
  <c r="D60" i="8"/>
  <c r="D55" i="8"/>
  <c r="D49" i="8" s="1"/>
  <c r="D43" i="8" s="1"/>
  <c r="D50" i="8"/>
  <c r="D44" i="8"/>
  <c r="D36" i="8"/>
  <c r="D26" i="8"/>
  <c r="D24" i="8" s="1"/>
  <c r="C1499" i="1" s="1"/>
  <c r="D18" i="8"/>
  <c r="D8" i="8"/>
  <c r="D6" i="8" s="1"/>
  <c r="C1481" i="1" s="1"/>
  <c r="H1481" i="1" s="1"/>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E141"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F244" i="5"/>
  <c r="F243" i="5"/>
  <c r="E242" i="5"/>
  <c r="D242" i="5"/>
  <c r="F242" i="5" s="1"/>
  <c r="F241" i="5"/>
  <c r="F240" i="5"/>
  <c r="F239" i="5"/>
  <c r="E239" i="5"/>
  <c r="E238" i="5" s="1"/>
  <c r="E237" i="5" s="1"/>
  <c r="D239"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F191" i="5"/>
  <c r="E191" i="5"/>
  <c r="E190" i="5" s="1"/>
  <c r="H291" i="9" s="1"/>
  <c r="D191" i="5"/>
  <c r="D190" i="5"/>
  <c r="G291" i="9" s="1"/>
  <c r="F189" i="5"/>
  <c r="F188" i="5"/>
  <c r="F187" i="5"/>
  <c r="F186" i="5"/>
  <c r="F185" i="5"/>
  <c r="F184" i="5"/>
  <c r="F183" i="5"/>
  <c r="F182" i="5"/>
  <c r="F181" i="5"/>
  <c r="E180" i="5"/>
  <c r="D180" i="5"/>
  <c r="D177" i="5" s="1"/>
  <c r="F179" i="5"/>
  <c r="F178" i="5"/>
  <c r="E177" i="5"/>
  <c r="H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D87" i="5"/>
  <c r="F87" i="5" s="1"/>
  <c r="F86" i="5"/>
  <c r="F85" i="5"/>
  <c r="F84" i="5"/>
  <c r="F83" i="5"/>
  <c r="F82" i="5"/>
  <c r="F81" i="5"/>
  <c r="F80" i="5"/>
  <c r="F79" i="5"/>
  <c r="E79" i="5"/>
  <c r="D79" i="5"/>
  <c r="D78" i="5" s="1"/>
  <c r="F78" i="5" s="1"/>
  <c r="E78" i="5"/>
  <c r="F77" i="5"/>
  <c r="F76" i="5"/>
  <c r="F75" i="5"/>
  <c r="F74" i="5"/>
  <c r="F73" i="5"/>
  <c r="F72" i="5"/>
  <c r="F71" i="5"/>
  <c r="E70" i="5"/>
  <c r="E69"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E528"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F478" i="4"/>
  <c r="E478" i="4"/>
  <c r="D478" i="4"/>
  <c r="F477" i="4"/>
  <c r="F476" i="4"/>
  <c r="F475" i="4"/>
  <c r="F474" i="4"/>
  <c r="E473" i="4"/>
  <c r="E472" i="4" s="1"/>
  <c r="D473" i="4"/>
  <c r="F471" i="4"/>
  <c r="F470" i="4"/>
  <c r="E469" i="4"/>
  <c r="D469" i="4"/>
  <c r="F469" i="4" s="1"/>
  <c r="F468" i="4"/>
  <c r="F467" i="4"/>
  <c r="F466" i="4"/>
  <c r="E466" i="4"/>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21" i="4" s="1"/>
  <c r="E418" i="4"/>
  <c r="F418" i="4" s="1"/>
  <c r="D418" i="4"/>
  <c r="F417" i="4"/>
  <c r="E417" i="4"/>
  <c r="E644" i="4" s="1"/>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6" i="4" s="1"/>
  <c r="F355" i="4"/>
  <c r="F354" i="4"/>
  <c r="F353" i="4"/>
  <c r="F352" i="4"/>
  <c r="E352" i="4"/>
  <c r="D352" i="4"/>
  <c r="E351"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E299" i="4" s="1"/>
  <c r="E298" i="4" s="1"/>
  <c r="D304" i="4"/>
  <c r="F304" i="4" s="1"/>
  <c r="F303" i="4"/>
  <c r="F302" i="4"/>
  <c r="F301" i="4"/>
  <c r="F300" i="4"/>
  <c r="E300" i="4"/>
  <c r="D300" i="4"/>
  <c r="D299" i="4" s="1"/>
  <c r="F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D224" i="4"/>
  <c r="F224" i="4" s="1"/>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E197" i="4"/>
  <c r="E196" i="4" s="1"/>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D163" i="4" s="1"/>
  <c r="F162" i="4"/>
  <c r="F161" i="4"/>
  <c r="F160" i="4"/>
  <c r="E159" i="4"/>
  <c r="D159" i="4"/>
  <c r="F158" i="4"/>
  <c r="F157" i="4"/>
  <c r="F156" i="4"/>
  <c r="F155" i="4"/>
  <c r="F154" i="4"/>
  <c r="E153" i="4"/>
  <c r="D153" i="4"/>
  <c r="F150" i="4"/>
  <c r="F149" i="4"/>
  <c r="F148" i="4"/>
  <c r="F147" i="4"/>
  <c r="F146" i="4"/>
  <c r="F145" i="4"/>
  <c r="F144" i="4"/>
  <c r="F143" i="4"/>
  <c r="F142" i="4"/>
  <c r="F141" i="4"/>
  <c r="F140" i="4"/>
  <c r="E140" i="4"/>
  <c r="D140" i="4"/>
  <c r="D139" i="4" s="1"/>
  <c r="F139" i="4" s="1"/>
  <c r="E139" i="4"/>
  <c r="F138" i="4"/>
  <c r="F137" i="4"/>
  <c r="F136" i="4"/>
  <c r="F135" i="4"/>
  <c r="E134" i="4"/>
  <c r="E133" i="4" s="1"/>
  <c r="D134" i="4"/>
  <c r="F134" i="4" s="1"/>
  <c r="F132" i="4"/>
  <c r="F131" i="4"/>
  <c r="F130" i="4"/>
  <c r="F129" i="4"/>
  <c r="F128" i="4"/>
  <c r="E128" i="4"/>
  <c r="D128" i="4"/>
  <c r="F127" i="4"/>
  <c r="F126" i="4"/>
  <c r="E125" i="4"/>
  <c r="E124" i="4" s="1"/>
  <c r="D125" i="4"/>
  <c r="F123" i="4"/>
  <c r="F122" i="4"/>
  <c r="F121" i="4"/>
  <c r="E120" i="4"/>
  <c r="D120" i="4"/>
  <c r="F120" i="4" s="1"/>
  <c r="F119" i="4"/>
  <c r="F118" i="4"/>
  <c r="F117" i="4"/>
  <c r="F116" i="4"/>
  <c r="F115" i="4"/>
  <c r="F114" i="4"/>
  <c r="F113" i="4"/>
  <c r="F112" i="4"/>
  <c r="E112" i="4"/>
  <c r="D112" i="4"/>
  <c r="F111" i="4"/>
  <c r="F110" i="4"/>
  <c r="F109" i="4"/>
  <c r="F108" i="4"/>
  <c r="F107" i="4"/>
  <c r="E107" i="4"/>
  <c r="E106" i="4" s="1"/>
  <c r="D107"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D82" i="4"/>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E62" i="4"/>
  <c r="D62" i="4"/>
  <c r="F61" i="4"/>
  <c r="F60" i="4"/>
  <c r="F59" i="4"/>
  <c r="E59" i="4"/>
  <c r="D59" i="4"/>
  <c r="F58" i="4"/>
  <c r="F57" i="4"/>
  <c r="F56" i="4"/>
  <c r="F55" i="4"/>
  <c r="E54" i="4"/>
  <c r="D54" i="4"/>
  <c r="F54" i="4" s="1"/>
  <c r="F53" i="4"/>
  <c r="F52" i="4"/>
  <c r="F51" i="4"/>
  <c r="E51" i="4"/>
  <c r="E50" i="4" s="1"/>
  <c r="D51" i="4"/>
  <c r="D50" i="4"/>
  <c r="F49" i="4"/>
  <c r="F48" i="4"/>
  <c r="F47" i="4"/>
  <c r="F46" i="4"/>
  <c r="E45" i="4"/>
  <c r="D45" i="4"/>
  <c r="F45" i="4" s="1"/>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E7" i="4"/>
  <c r="I36" i="3"/>
  <c r="G36" i="3"/>
  <c r="B36" i="3"/>
  <c r="I35" i="3"/>
  <c r="G35" i="3"/>
  <c r="B35" i="3"/>
  <c r="G34" i="3"/>
  <c r="B34" i="3"/>
  <c r="I33" i="3"/>
  <c r="G33" i="3"/>
  <c r="B33" i="3"/>
  <c r="I32" i="3"/>
  <c r="H32" i="3"/>
  <c r="G32" i="3"/>
  <c r="B32" i="3"/>
  <c r="I31" i="3"/>
  <c r="H31" i="3"/>
  <c r="G31" i="3"/>
  <c r="B31" i="3"/>
  <c r="I30" i="3"/>
  <c r="H30" i="3"/>
  <c r="G30" i="3"/>
  <c r="B30" i="3"/>
  <c r="H29" i="3"/>
  <c r="G29" i="3"/>
  <c r="B29" i="3"/>
  <c r="I28" i="3"/>
  <c r="G28" i="3"/>
  <c r="B28" i="3"/>
  <c r="I27" i="3"/>
  <c r="H27" i="3"/>
  <c r="G27" i="3"/>
  <c r="B27" i="3"/>
  <c r="I26" i="3"/>
  <c r="H26" i="3"/>
  <c r="G26" i="3"/>
  <c r="B26" i="3"/>
  <c r="I25" i="3"/>
  <c r="G25" i="3"/>
  <c r="B25" i="3"/>
  <c r="I24" i="3"/>
  <c r="H24" i="3"/>
  <c r="G24" i="3"/>
  <c r="B24" i="3"/>
  <c r="I23" i="3"/>
  <c r="G23" i="3"/>
  <c r="B23" i="3"/>
  <c r="G22" i="3"/>
  <c r="B22" i="3"/>
  <c r="G21" i="3"/>
  <c r="B21" i="3"/>
  <c r="I20" i="3"/>
  <c r="G20" i="3"/>
  <c r="B20" i="3"/>
  <c r="G19" i="3"/>
  <c r="B19" i="3"/>
  <c r="G18" i="3"/>
  <c r="B18" i="3"/>
  <c r="G17" i="3"/>
  <c r="B17" i="3"/>
  <c r="G16" i="3"/>
  <c r="B16" i="3"/>
  <c r="H10" i="3" a="1"/>
  <c r="H10" i="3" s="1"/>
  <c r="L3" i="9" s="1"/>
  <c r="H1580" i="1"/>
  <c r="C1580" i="1"/>
  <c r="G1580" i="1" s="1"/>
  <c r="H1579" i="1"/>
  <c r="G1579" i="1"/>
  <c r="C1579" i="1"/>
  <c r="C1578" i="1"/>
  <c r="C1577" i="1"/>
  <c r="H1577" i="1" s="1"/>
  <c r="C1576" i="1"/>
  <c r="G1576" i="1" s="1"/>
  <c r="H1575" i="1"/>
  <c r="G1575" i="1"/>
  <c r="C1575" i="1"/>
  <c r="C1574" i="1"/>
  <c r="C1573" i="1"/>
  <c r="H1573" i="1" s="1"/>
  <c r="H1572" i="1"/>
  <c r="C1572" i="1"/>
  <c r="G1572" i="1" s="1"/>
  <c r="H1571" i="1"/>
  <c r="G1571" i="1"/>
  <c r="C1571" i="1"/>
  <c r="C1570" i="1"/>
  <c r="C1569" i="1"/>
  <c r="H1569" i="1" s="1"/>
  <c r="H1568" i="1"/>
  <c r="G1568" i="1"/>
  <c r="C1568" i="1"/>
  <c r="H1567" i="1"/>
  <c r="G1567" i="1"/>
  <c r="C1567" i="1"/>
  <c r="C1566" i="1"/>
  <c r="C1565" i="1"/>
  <c r="H1565" i="1" s="1"/>
  <c r="H1564" i="1"/>
  <c r="G1564" i="1"/>
  <c r="C1564" i="1"/>
  <c r="H1563" i="1"/>
  <c r="G1563" i="1"/>
  <c r="C1563" i="1"/>
  <c r="C1562" i="1"/>
  <c r="C1561" i="1"/>
  <c r="H1561" i="1" s="1"/>
  <c r="H1560" i="1"/>
  <c r="G1560" i="1"/>
  <c r="C1560" i="1"/>
  <c r="H1559" i="1"/>
  <c r="G1559" i="1"/>
  <c r="C1559" i="1"/>
  <c r="C1558" i="1"/>
  <c r="C1557" i="1"/>
  <c r="H1557" i="1" s="1"/>
  <c r="H1556" i="1"/>
  <c r="G1556" i="1"/>
  <c r="C1556" i="1"/>
  <c r="H1555" i="1"/>
  <c r="G1555" i="1"/>
  <c r="C1555" i="1"/>
  <c r="C1554" i="1"/>
  <c r="C1553" i="1"/>
  <c r="H1553" i="1" s="1"/>
  <c r="H1552" i="1"/>
  <c r="G1552" i="1"/>
  <c r="C1552" i="1"/>
  <c r="H1551" i="1"/>
  <c r="G1551" i="1"/>
  <c r="C1551" i="1"/>
  <c r="C1550" i="1"/>
  <c r="C1549" i="1"/>
  <c r="H1549" i="1" s="1"/>
  <c r="H1548" i="1"/>
  <c r="G1548" i="1"/>
  <c r="C1548" i="1"/>
  <c r="H1547" i="1"/>
  <c r="G1547" i="1"/>
  <c r="C1547" i="1"/>
  <c r="C1546" i="1"/>
  <c r="C1545" i="1"/>
  <c r="H1545" i="1" s="1"/>
  <c r="H1544" i="1"/>
  <c r="G1544" i="1"/>
  <c r="C1544" i="1"/>
  <c r="H1543" i="1"/>
  <c r="G1543" i="1"/>
  <c r="C1543" i="1"/>
  <c r="C1542" i="1"/>
  <c r="C1541" i="1"/>
  <c r="H1541" i="1" s="1"/>
  <c r="H1540" i="1"/>
  <c r="G1540" i="1"/>
  <c r="C1540" i="1"/>
  <c r="H1539" i="1"/>
  <c r="G1539" i="1"/>
  <c r="C1539" i="1"/>
  <c r="C1538" i="1"/>
  <c r="C1537" i="1"/>
  <c r="H1537" i="1" s="1"/>
  <c r="H1536" i="1"/>
  <c r="G1536" i="1"/>
  <c r="C1536" i="1"/>
  <c r="H1535" i="1"/>
  <c r="G1535" i="1"/>
  <c r="C1535" i="1"/>
  <c r="C1534" i="1"/>
  <c r="C1533" i="1"/>
  <c r="H1533" i="1" s="1"/>
  <c r="H1532" i="1"/>
  <c r="G1532" i="1"/>
  <c r="C1532" i="1"/>
  <c r="H1531" i="1"/>
  <c r="G1531" i="1"/>
  <c r="C1531" i="1"/>
  <c r="C1530" i="1"/>
  <c r="C1529" i="1"/>
  <c r="H1529" i="1" s="1"/>
  <c r="H1528" i="1"/>
  <c r="G1528" i="1"/>
  <c r="C1528" i="1"/>
  <c r="H1527" i="1"/>
  <c r="G1527" i="1"/>
  <c r="C1527" i="1"/>
  <c r="C1526" i="1"/>
  <c r="C1525" i="1"/>
  <c r="H1525" i="1" s="1"/>
  <c r="H1524" i="1"/>
  <c r="C1524" i="1"/>
  <c r="G1524" i="1" s="1"/>
  <c r="H1523" i="1"/>
  <c r="G1523" i="1"/>
  <c r="C1523" i="1"/>
  <c r="C1522" i="1"/>
  <c r="C1521" i="1"/>
  <c r="H1521" i="1" s="1"/>
  <c r="H1520" i="1"/>
  <c r="G1520" i="1"/>
  <c r="C1520" i="1"/>
  <c r="H1519" i="1"/>
  <c r="G1519" i="1"/>
  <c r="C1519" i="1"/>
  <c r="C1518" i="1"/>
  <c r="H1516" i="1"/>
  <c r="C1516" i="1"/>
  <c r="G1516" i="1" s="1"/>
  <c r="H1515" i="1"/>
  <c r="G1515" i="1"/>
  <c r="C1515" i="1"/>
  <c r="C1514" i="1"/>
  <c r="C1513" i="1"/>
  <c r="H1513" i="1" s="1"/>
  <c r="H1512" i="1"/>
  <c r="C1512" i="1"/>
  <c r="G1512" i="1" s="1"/>
  <c r="H1511" i="1"/>
  <c r="G1511" i="1"/>
  <c r="C1511" i="1"/>
  <c r="C1510" i="1"/>
  <c r="C1509" i="1"/>
  <c r="H1509" i="1" s="1"/>
  <c r="H1508" i="1"/>
  <c r="C1508" i="1"/>
  <c r="G1508" i="1" s="1"/>
  <c r="H1507" i="1"/>
  <c r="G1507" i="1"/>
  <c r="C1507" i="1"/>
  <c r="C1506" i="1"/>
  <c r="C1505" i="1"/>
  <c r="H1505" i="1" s="1"/>
  <c r="H1504" i="1"/>
  <c r="G1504" i="1"/>
  <c r="C1504" i="1"/>
  <c r="G1503" i="1"/>
  <c r="C1503" i="1"/>
  <c r="H1503" i="1" s="1"/>
  <c r="C1502" i="1"/>
  <c r="C1501" i="1"/>
  <c r="H1501" i="1" s="1"/>
  <c r="H1500" i="1"/>
  <c r="C1500" i="1"/>
  <c r="G1500" i="1" s="1"/>
  <c r="C1498" i="1"/>
  <c r="C1497" i="1"/>
  <c r="H1497" i="1" s="1"/>
  <c r="H1496" i="1"/>
  <c r="C1496" i="1"/>
  <c r="G1496" i="1" s="1"/>
  <c r="H1495" i="1"/>
  <c r="G1495" i="1"/>
  <c r="C1495" i="1"/>
  <c r="C1494" i="1"/>
  <c r="C1493" i="1"/>
  <c r="H1493" i="1" s="1"/>
  <c r="H1492" i="1"/>
  <c r="C1492" i="1"/>
  <c r="G1492" i="1" s="1"/>
  <c r="C1491" i="1"/>
  <c r="G1491" i="1" s="1"/>
  <c r="C1490" i="1"/>
  <c r="C1489" i="1"/>
  <c r="H1489" i="1" s="1"/>
  <c r="H1488" i="1"/>
  <c r="G1488" i="1"/>
  <c r="C1488" i="1"/>
  <c r="H1487" i="1"/>
  <c r="G1487" i="1"/>
  <c r="C1487" i="1"/>
  <c r="C1486" i="1"/>
  <c r="C1485" i="1"/>
  <c r="H1485" i="1" s="1"/>
  <c r="C1484" i="1"/>
  <c r="H1484" i="1" s="1"/>
  <c r="C1483" i="1"/>
  <c r="H1483" i="1" s="1"/>
  <c r="C1482" i="1"/>
  <c r="C1480" i="1"/>
  <c r="G1480" i="1" s="1"/>
  <c r="D1479" i="1"/>
  <c r="C1479" i="1"/>
  <c r="H1478" i="1"/>
  <c r="G1478" i="1"/>
  <c r="I1478" i="1" s="1"/>
  <c r="D1478" i="1"/>
  <c r="C1478" i="1"/>
  <c r="J1478" i="1" s="1"/>
  <c r="D1477" i="1"/>
  <c r="C1477" i="1"/>
  <c r="H1476" i="1"/>
  <c r="G1476" i="1"/>
  <c r="I1476" i="1" s="1"/>
  <c r="D1476" i="1"/>
  <c r="C1476" i="1"/>
  <c r="J1476" i="1" s="1"/>
  <c r="H1475" i="1"/>
  <c r="G1475" i="1"/>
  <c r="D1475" i="1"/>
  <c r="C1475" i="1"/>
  <c r="D1474" i="1"/>
  <c r="C1474" i="1"/>
  <c r="H1473" i="1"/>
  <c r="G1473" i="1"/>
  <c r="I1473" i="1" s="1"/>
  <c r="D1473" i="1"/>
  <c r="C1473" i="1"/>
  <c r="J1473" i="1" s="1"/>
  <c r="D1472" i="1"/>
  <c r="C1472" i="1"/>
  <c r="H1471" i="1"/>
  <c r="G1471" i="1"/>
  <c r="I1471" i="1" s="1"/>
  <c r="D1471" i="1"/>
  <c r="C1471" i="1"/>
  <c r="J1471" i="1" s="1"/>
  <c r="H1470" i="1"/>
  <c r="G1470" i="1"/>
  <c r="D1470" i="1"/>
  <c r="C1470" i="1"/>
  <c r="H1469" i="1"/>
  <c r="G1469" i="1"/>
  <c r="D1469" i="1"/>
  <c r="C1469" i="1"/>
  <c r="D1468" i="1"/>
  <c r="C1468" i="1"/>
  <c r="J1468" i="1" s="1"/>
  <c r="H1467" i="1"/>
  <c r="G1467" i="1"/>
  <c r="D1467" i="1"/>
  <c r="C1467" i="1"/>
  <c r="J1467" i="1" s="1"/>
  <c r="D1466" i="1"/>
  <c r="C1466" i="1"/>
  <c r="J1466" i="1" s="1"/>
  <c r="H1465" i="1"/>
  <c r="G1465" i="1"/>
  <c r="D1465" i="1"/>
  <c r="C1465" i="1"/>
  <c r="J1465" i="1" s="1"/>
  <c r="D1464" i="1"/>
  <c r="C1464" i="1"/>
  <c r="J1464" i="1" s="1"/>
  <c r="H1463" i="1"/>
  <c r="G1463" i="1"/>
  <c r="D1463" i="1"/>
  <c r="C1463" i="1"/>
  <c r="J1463" i="1" s="1"/>
  <c r="D1462" i="1"/>
  <c r="C1462" i="1"/>
  <c r="J1462" i="1" s="1"/>
  <c r="D1461" i="1"/>
  <c r="C1461" i="1"/>
  <c r="H1460" i="1"/>
  <c r="G1460" i="1"/>
  <c r="I1460" i="1" s="1"/>
  <c r="D1460" i="1"/>
  <c r="C1460" i="1"/>
  <c r="J1460" i="1" s="1"/>
  <c r="D1459" i="1"/>
  <c r="C1459" i="1"/>
  <c r="J1459" i="1" s="1"/>
  <c r="H1458" i="1"/>
  <c r="G1458" i="1"/>
  <c r="I1458" i="1" s="1"/>
  <c r="D1458" i="1"/>
  <c r="C1458" i="1"/>
  <c r="J1458" i="1" s="1"/>
  <c r="D1457" i="1"/>
  <c r="C1457" i="1"/>
  <c r="J1457" i="1" s="1"/>
  <c r="H1456" i="1"/>
  <c r="G1456" i="1"/>
  <c r="I1456" i="1" s="1"/>
  <c r="D1456" i="1"/>
  <c r="C1456" i="1"/>
  <c r="J1456" i="1" s="1"/>
  <c r="D1455" i="1"/>
  <c r="C1455" i="1"/>
  <c r="J1455" i="1" s="1"/>
  <c r="D1454" i="1"/>
  <c r="C1454" i="1"/>
  <c r="D1453" i="1"/>
  <c r="C1453" i="1"/>
  <c r="H1452" i="1"/>
  <c r="G1452" i="1"/>
  <c r="I1452" i="1" s="1"/>
  <c r="D1452" i="1"/>
  <c r="C1452" i="1"/>
  <c r="J1452" i="1" s="1"/>
  <c r="D1451" i="1"/>
  <c r="C1451" i="1"/>
  <c r="J1451" i="1" s="1"/>
  <c r="H1450" i="1"/>
  <c r="G1450" i="1"/>
  <c r="I1450" i="1" s="1"/>
  <c r="D1450" i="1"/>
  <c r="C1450" i="1"/>
  <c r="J1450" i="1" s="1"/>
  <c r="D1449" i="1"/>
  <c r="C1449" i="1"/>
  <c r="J1449" i="1" s="1"/>
  <c r="H1448" i="1"/>
  <c r="G1448" i="1"/>
  <c r="I1448" i="1" s="1"/>
  <c r="D1448" i="1"/>
  <c r="C1448" i="1"/>
  <c r="J1448" i="1" s="1"/>
  <c r="D1447" i="1"/>
  <c r="C1447" i="1"/>
  <c r="J1447" i="1" s="1"/>
  <c r="H1446" i="1"/>
  <c r="G1446" i="1"/>
  <c r="I1446" i="1" s="1"/>
  <c r="D1446" i="1"/>
  <c r="C1446" i="1"/>
  <c r="J1446" i="1" s="1"/>
  <c r="H1445" i="1"/>
  <c r="D1445" i="1"/>
  <c r="C1445" i="1"/>
  <c r="G1445" i="1" s="1"/>
  <c r="G1444" i="1"/>
  <c r="I1444" i="1" s="1"/>
  <c r="D1444" i="1"/>
  <c r="J1444" i="1" s="1"/>
  <c r="C1444" i="1"/>
  <c r="H1444" i="1" s="1"/>
  <c r="H1443" i="1"/>
  <c r="D1443" i="1"/>
  <c r="C1443" i="1"/>
  <c r="G1442" i="1"/>
  <c r="I1442" i="1" s="1"/>
  <c r="D1442" i="1"/>
  <c r="J1442" i="1" s="1"/>
  <c r="C1442" i="1"/>
  <c r="H1442" i="1" s="1"/>
  <c r="H1441" i="1"/>
  <c r="D1441" i="1"/>
  <c r="C1441" i="1"/>
  <c r="G1440" i="1"/>
  <c r="I1440" i="1" s="1"/>
  <c r="D1440" i="1"/>
  <c r="J1440" i="1" s="1"/>
  <c r="C1440" i="1"/>
  <c r="H1440" i="1" s="1"/>
  <c r="H1439" i="1"/>
  <c r="D1439" i="1"/>
  <c r="C1439" i="1"/>
  <c r="D1438" i="1"/>
  <c r="C1438" i="1"/>
  <c r="G1438" i="1" s="1"/>
  <c r="D1437" i="1"/>
  <c r="C1437" i="1"/>
  <c r="G1437" i="1" s="1"/>
  <c r="C1436" i="1"/>
  <c r="D1435" i="1"/>
  <c r="D1434" i="1"/>
  <c r="C1434" i="1"/>
  <c r="G1434" i="1" s="1"/>
  <c r="H1433" i="1"/>
  <c r="D1433" i="1"/>
  <c r="C1433" i="1"/>
  <c r="G1433" i="1" s="1"/>
  <c r="H1432" i="1"/>
  <c r="D1432" i="1"/>
  <c r="C1432" i="1"/>
  <c r="G1432" i="1" s="1"/>
  <c r="D1431" i="1"/>
  <c r="C1431" i="1"/>
  <c r="G1431" i="1" s="1"/>
  <c r="D1430" i="1"/>
  <c r="C1430" i="1"/>
  <c r="G1430" i="1" s="1"/>
  <c r="H1429" i="1"/>
  <c r="D1429" i="1"/>
  <c r="C1429" i="1"/>
  <c r="G1429" i="1" s="1"/>
  <c r="H1428" i="1"/>
  <c r="D1428" i="1"/>
  <c r="C1428" i="1"/>
  <c r="G1428" i="1" s="1"/>
  <c r="D1427" i="1"/>
  <c r="C1427" i="1"/>
  <c r="G1427" i="1" s="1"/>
  <c r="D1426" i="1"/>
  <c r="C1426" i="1"/>
  <c r="G1426" i="1" s="1"/>
  <c r="H1425" i="1"/>
  <c r="D1425" i="1"/>
  <c r="C1425" i="1"/>
  <c r="G1425" i="1" s="1"/>
  <c r="H1424" i="1"/>
  <c r="D1424" i="1"/>
  <c r="C1424" i="1"/>
  <c r="G1424" i="1" s="1"/>
  <c r="D1423" i="1"/>
  <c r="D1422" i="1"/>
  <c r="C1422" i="1"/>
  <c r="G1422" i="1" s="1"/>
  <c r="H1421" i="1"/>
  <c r="D1421" i="1"/>
  <c r="C1421" i="1"/>
  <c r="G1421" i="1" s="1"/>
  <c r="H1420" i="1"/>
  <c r="D1420" i="1"/>
  <c r="C1420" i="1"/>
  <c r="G1420" i="1" s="1"/>
  <c r="D1419" i="1"/>
  <c r="C1419" i="1"/>
  <c r="G1419" i="1" s="1"/>
  <c r="D1418" i="1"/>
  <c r="C1418" i="1"/>
  <c r="G1418" i="1" s="1"/>
  <c r="H1417" i="1"/>
  <c r="D1417" i="1"/>
  <c r="C1417" i="1"/>
  <c r="G1417" i="1" s="1"/>
  <c r="H1416" i="1"/>
  <c r="D1416" i="1"/>
  <c r="C1416" i="1"/>
  <c r="G1416" i="1" s="1"/>
  <c r="D1415" i="1"/>
  <c r="C1415" i="1"/>
  <c r="G1415" i="1" s="1"/>
  <c r="D1414" i="1"/>
  <c r="C1414" i="1"/>
  <c r="H1413" i="1"/>
  <c r="D1413" i="1"/>
  <c r="C1413" i="1"/>
  <c r="G1413" i="1" s="1"/>
  <c r="H1412" i="1"/>
  <c r="D1412" i="1"/>
  <c r="C1412" i="1"/>
  <c r="G1412" i="1" s="1"/>
  <c r="D1411" i="1"/>
  <c r="C1411" i="1"/>
  <c r="G1411" i="1" s="1"/>
  <c r="D1410" i="1"/>
  <c r="C1410" i="1"/>
  <c r="H1409" i="1"/>
  <c r="D1409" i="1"/>
  <c r="C1409" i="1"/>
  <c r="G1409" i="1" s="1"/>
  <c r="H1408" i="1"/>
  <c r="D1408" i="1"/>
  <c r="C1408" i="1"/>
  <c r="G1408" i="1" s="1"/>
  <c r="D1407" i="1"/>
  <c r="C1407" i="1"/>
  <c r="G1407" i="1" s="1"/>
  <c r="D1406" i="1"/>
  <c r="C1406" i="1"/>
  <c r="H1405" i="1"/>
  <c r="D1405" i="1"/>
  <c r="C1405" i="1"/>
  <c r="G1405" i="1" s="1"/>
  <c r="H1404" i="1"/>
  <c r="D1404" i="1"/>
  <c r="C1404" i="1"/>
  <c r="G1404" i="1" s="1"/>
  <c r="D1403" i="1"/>
  <c r="C1403" i="1"/>
  <c r="G1403" i="1" s="1"/>
  <c r="D1402" i="1"/>
  <c r="C1402" i="1"/>
  <c r="H1401" i="1"/>
  <c r="D1401" i="1"/>
  <c r="C1401" i="1"/>
  <c r="G1401" i="1" s="1"/>
  <c r="H1400" i="1"/>
  <c r="D1400" i="1"/>
  <c r="C1400" i="1"/>
  <c r="G1400" i="1" s="1"/>
  <c r="D1399" i="1"/>
  <c r="C1399" i="1"/>
  <c r="G1399" i="1" s="1"/>
  <c r="D1398" i="1"/>
  <c r="C1398" i="1"/>
  <c r="H1397" i="1"/>
  <c r="D1397" i="1"/>
  <c r="C1397" i="1"/>
  <c r="G1397" i="1" s="1"/>
  <c r="H1396" i="1"/>
  <c r="D1396" i="1"/>
  <c r="C1396" i="1"/>
  <c r="G1396" i="1" s="1"/>
  <c r="D1395" i="1"/>
  <c r="C1395" i="1"/>
  <c r="G1395" i="1" s="1"/>
  <c r="D1394" i="1"/>
  <c r="C1394" i="1"/>
  <c r="H1393" i="1"/>
  <c r="D1393" i="1"/>
  <c r="C1393" i="1"/>
  <c r="G1393" i="1" s="1"/>
  <c r="H1392" i="1"/>
  <c r="D1392" i="1"/>
  <c r="C1392" i="1"/>
  <c r="G1392" i="1" s="1"/>
  <c r="D1391" i="1"/>
  <c r="C1391" i="1"/>
  <c r="G1391" i="1" s="1"/>
  <c r="D1390" i="1"/>
  <c r="C1390" i="1"/>
  <c r="D1389" i="1"/>
  <c r="C1389" i="1"/>
  <c r="H1388" i="1"/>
  <c r="D1388" i="1"/>
  <c r="C1388" i="1"/>
  <c r="G1388" i="1" s="1"/>
  <c r="H1387" i="1"/>
  <c r="D1387" i="1"/>
  <c r="C1387" i="1"/>
  <c r="G1387" i="1" s="1"/>
  <c r="D1386" i="1"/>
  <c r="C1386" i="1"/>
  <c r="G1386" i="1" s="1"/>
  <c r="D1385" i="1"/>
  <c r="C1385" i="1"/>
  <c r="G1385" i="1" s="1"/>
  <c r="H1384" i="1"/>
  <c r="D1384" i="1"/>
  <c r="C1384" i="1"/>
  <c r="G1384" i="1" s="1"/>
  <c r="H1383" i="1"/>
  <c r="D1383" i="1"/>
  <c r="C1383" i="1"/>
  <c r="G1383" i="1" s="1"/>
  <c r="D1382" i="1"/>
  <c r="C1382" i="1"/>
  <c r="G1382" i="1" s="1"/>
  <c r="D1381" i="1"/>
  <c r="C1381" i="1"/>
  <c r="G1381" i="1" s="1"/>
  <c r="H1380" i="1"/>
  <c r="D1380" i="1"/>
  <c r="C1380" i="1"/>
  <c r="G1380" i="1" s="1"/>
  <c r="H1379" i="1"/>
  <c r="D1379" i="1"/>
  <c r="C1379" i="1"/>
  <c r="G1379" i="1" s="1"/>
  <c r="D1378" i="1"/>
  <c r="C1378" i="1"/>
  <c r="G1378" i="1" s="1"/>
  <c r="D1377" i="1"/>
  <c r="C1377" i="1"/>
  <c r="G1377" i="1" s="1"/>
  <c r="H1376" i="1"/>
  <c r="D1376" i="1"/>
  <c r="C1376" i="1"/>
  <c r="G1376" i="1" s="1"/>
  <c r="H1375" i="1"/>
  <c r="D1375" i="1"/>
  <c r="C1375" i="1"/>
  <c r="G1375" i="1" s="1"/>
  <c r="D1374" i="1"/>
  <c r="C1374" i="1"/>
  <c r="D1373" i="1"/>
  <c r="C1373" i="1"/>
  <c r="G1373" i="1" s="1"/>
  <c r="D1372" i="1"/>
  <c r="H1372" i="1" s="1"/>
  <c r="C1372" i="1"/>
  <c r="H1371" i="1"/>
  <c r="D1371" i="1"/>
  <c r="C1371" i="1"/>
  <c r="G1371" i="1" s="1"/>
  <c r="D1370" i="1"/>
  <c r="C1370" i="1"/>
  <c r="D1369" i="1"/>
  <c r="C1369" i="1"/>
  <c r="G1369" i="1" s="1"/>
  <c r="H1368" i="1"/>
  <c r="D1368" i="1"/>
  <c r="C1368" i="1"/>
  <c r="D1367" i="1"/>
  <c r="H1367" i="1" s="1"/>
  <c r="C1367" i="1"/>
  <c r="D1366" i="1"/>
  <c r="C1366" i="1"/>
  <c r="G1366" i="1" s="1"/>
  <c r="D1365" i="1"/>
  <c r="C1365" i="1"/>
  <c r="G1365" i="1" s="1"/>
  <c r="H1364" i="1"/>
  <c r="D1364" i="1"/>
  <c r="C1364" i="1"/>
  <c r="D1363" i="1"/>
  <c r="H1363" i="1" s="1"/>
  <c r="C1363" i="1"/>
  <c r="D1362" i="1"/>
  <c r="C1362" i="1"/>
  <c r="G1362" i="1" s="1"/>
  <c r="D1361" i="1"/>
  <c r="C1361" i="1"/>
  <c r="G1361" i="1" s="1"/>
  <c r="H1360" i="1"/>
  <c r="D1360" i="1"/>
  <c r="C1360" i="1"/>
  <c r="D1359" i="1"/>
  <c r="H1359" i="1" s="1"/>
  <c r="C1359" i="1"/>
  <c r="D1358" i="1"/>
  <c r="C1358" i="1"/>
  <c r="G1358" i="1" s="1"/>
  <c r="D1357" i="1"/>
  <c r="C1357" i="1"/>
  <c r="G1357" i="1" s="1"/>
  <c r="H1356" i="1"/>
  <c r="D1356" i="1"/>
  <c r="C1356" i="1"/>
  <c r="H1355" i="1"/>
  <c r="D1355" i="1"/>
  <c r="C1355" i="1"/>
  <c r="D1354" i="1"/>
  <c r="C1354" i="1"/>
  <c r="D1353" i="1"/>
  <c r="C1353" i="1"/>
  <c r="G1353" i="1" s="1"/>
  <c r="H1352" i="1"/>
  <c r="D1352" i="1"/>
  <c r="C1352" i="1"/>
  <c r="H1351" i="1"/>
  <c r="D1351" i="1"/>
  <c r="C1351" i="1"/>
  <c r="D1350" i="1"/>
  <c r="C1350" i="1"/>
  <c r="D1349" i="1"/>
  <c r="C1349" i="1"/>
  <c r="G1349" i="1" s="1"/>
  <c r="H1348" i="1"/>
  <c r="D1348" i="1"/>
  <c r="C1348" i="1"/>
  <c r="H1347" i="1"/>
  <c r="D1347" i="1"/>
  <c r="C1347" i="1"/>
  <c r="D1346" i="1"/>
  <c r="C1346" i="1"/>
  <c r="D1345" i="1"/>
  <c r="C1345" i="1"/>
  <c r="G1345" i="1" s="1"/>
  <c r="H1344" i="1"/>
  <c r="D1344" i="1"/>
  <c r="C1344" i="1"/>
  <c r="H1343" i="1"/>
  <c r="D1343" i="1"/>
  <c r="C1343" i="1"/>
  <c r="D1342" i="1"/>
  <c r="C1342" i="1"/>
  <c r="D1341" i="1"/>
  <c r="C1341" i="1"/>
  <c r="G1341" i="1" s="1"/>
  <c r="H1340" i="1"/>
  <c r="D1340" i="1"/>
  <c r="C1340" i="1"/>
  <c r="H1339" i="1"/>
  <c r="D1339" i="1"/>
  <c r="C1339" i="1"/>
  <c r="D1338" i="1"/>
  <c r="C1338" i="1"/>
  <c r="D1337" i="1"/>
  <c r="C1337" i="1"/>
  <c r="G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H1299"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D1221" i="1"/>
  <c r="C1221" i="1"/>
  <c r="D1220" i="1"/>
  <c r="C1220" i="1"/>
  <c r="D1219" i="1"/>
  <c r="C1219" i="1"/>
  <c r="D1218" i="1"/>
  <c r="C1218" i="1"/>
  <c r="D1217" i="1"/>
  <c r="C1217" i="1"/>
  <c r="D1216" i="1"/>
  <c r="C1216" i="1"/>
  <c r="D1215" i="1"/>
  <c r="C1215" i="1"/>
  <c r="D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G1200" i="1" s="1"/>
  <c r="H1199" i="1"/>
  <c r="D1199" i="1"/>
  <c r="C1199" i="1"/>
  <c r="G1199" i="1" s="1"/>
  <c r="H1198" i="1"/>
  <c r="D1198" i="1"/>
  <c r="C1198" i="1"/>
  <c r="G1198" i="1" s="1"/>
  <c r="D1197" i="1"/>
  <c r="C1197" i="1"/>
  <c r="G1197" i="1" s="1"/>
  <c r="D1196" i="1"/>
  <c r="C1196" i="1"/>
  <c r="G1196" i="1" s="1"/>
  <c r="H1195" i="1"/>
  <c r="D1195" i="1"/>
  <c r="C1195" i="1"/>
  <c r="G1195" i="1" s="1"/>
  <c r="H1194" i="1"/>
  <c r="D1194" i="1"/>
  <c r="C1194" i="1"/>
  <c r="G1194" i="1" s="1"/>
  <c r="D1193" i="1"/>
  <c r="C1193" i="1"/>
  <c r="G1193" i="1" s="1"/>
  <c r="D1192" i="1"/>
  <c r="C1192" i="1"/>
  <c r="G1192" i="1" s="1"/>
  <c r="H1191" i="1"/>
  <c r="D1191" i="1"/>
  <c r="C1191" i="1"/>
  <c r="G1191" i="1" s="1"/>
  <c r="H1190" i="1"/>
  <c r="D1190" i="1"/>
  <c r="C1190" i="1"/>
  <c r="G1190" i="1" s="1"/>
  <c r="D1189" i="1"/>
  <c r="C1189" i="1"/>
  <c r="G1189" i="1" s="1"/>
  <c r="D1188" i="1"/>
  <c r="C1188" i="1"/>
  <c r="G1188" i="1" s="1"/>
  <c r="D1187" i="1"/>
  <c r="C1187" i="1"/>
  <c r="G1187" i="1" s="1"/>
  <c r="D1186" i="1"/>
  <c r="C1186" i="1"/>
  <c r="G1186" i="1" s="1"/>
  <c r="D1185" i="1"/>
  <c r="C1185" i="1"/>
  <c r="G1185" i="1" s="1"/>
  <c r="D1184" i="1"/>
  <c r="C1184" i="1"/>
  <c r="G1184" i="1" s="1"/>
  <c r="D1183" i="1"/>
  <c r="D1182" i="1"/>
  <c r="C1182" i="1"/>
  <c r="G1182" i="1" s="1"/>
  <c r="D1181" i="1"/>
  <c r="C1181" i="1"/>
  <c r="G1181" i="1" s="1"/>
  <c r="D1180" i="1"/>
  <c r="C1180" i="1"/>
  <c r="G1180" i="1" s="1"/>
  <c r="D1179" i="1"/>
  <c r="C1179" i="1"/>
  <c r="G1179" i="1" s="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C1167" i="1"/>
  <c r="G1167" i="1" s="1"/>
  <c r="D1166" i="1"/>
  <c r="C1166" i="1"/>
  <c r="G1166" i="1" s="1"/>
  <c r="D1165" i="1"/>
  <c r="C1165" i="1"/>
  <c r="G1165" i="1" s="1"/>
  <c r="D1164" i="1"/>
  <c r="C1164" i="1"/>
  <c r="G1164" i="1" s="1"/>
  <c r="D1163" i="1"/>
  <c r="C1163" i="1"/>
  <c r="G1163" i="1" s="1"/>
  <c r="D1162" i="1"/>
  <c r="C1162" i="1"/>
  <c r="G1162" i="1" s="1"/>
  <c r="D1161" i="1"/>
  <c r="C1161" i="1"/>
  <c r="G1161" i="1" s="1"/>
  <c r="D1160" i="1"/>
  <c r="C1160" i="1"/>
  <c r="G1160" i="1" s="1"/>
  <c r="D1159" i="1"/>
  <c r="C1159" i="1"/>
  <c r="G1159" i="1" s="1"/>
  <c r="D1158" i="1"/>
  <c r="C1158" i="1"/>
  <c r="G1158" i="1" s="1"/>
  <c r="D1157" i="1"/>
  <c r="C1157" i="1"/>
  <c r="G1157" i="1" s="1"/>
  <c r="D1156" i="1"/>
  <c r="C1156" i="1"/>
  <c r="G1156" i="1" s="1"/>
  <c r="D1155" i="1"/>
  <c r="C1155" i="1"/>
  <c r="G1155" i="1" s="1"/>
  <c r="D1154" i="1"/>
  <c r="C1154" i="1"/>
  <c r="G1154" i="1" s="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D718" i="1"/>
  <c r="H718" i="1" s="1"/>
  <c r="C718" i="1"/>
  <c r="H717" i="1"/>
  <c r="G717" i="1"/>
  <c r="D717" i="1"/>
  <c r="C717" i="1"/>
  <c r="H716" i="1"/>
  <c r="G716" i="1"/>
  <c r="D716" i="1"/>
  <c r="C716" i="1"/>
  <c r="D715" i="1"/>
  <c r="H715" i="1" s="1"/>
  <c r="C715" i="1"/>
  <c r="H714" i="1"/>
  <c r="G714" i="1"/>
  <c r="D714" i="1"/>
  <c r="C714" i="1"/>
  <c r="H713" i="1"/>
  <c r="G713" i="1"/>
  <c r="D713" i="1"/>
  <c r="C713" i="1"/>
  <c r="H712" i="1"/>
  <c r="G712" i="1"/>
  <c r="D712" i="1"/>
  <c r="C712" i="1"/>
  <c r="D711" i="1"/>
  <c r="H711" i="1" s="1"/>
  <c r="C711" i="1"/>
  <c r="H710" i="1"/>
  <c r="G710" i="1"/>
  <c r="D710" i="1"/>
  <c r="C710" i="1"/>
  <c r="D709" i="1"/>
  <c r="H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D662" i="1"/>
  <c r="H662" i="1" s="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G645" i="1" s="1"/>
  <c r="C645" i="1"/>
  <c r="D644" i="1"/>
  <c r="H644" i="1" s="1"/>
  <c r="C644" i="1"/>
  <c r="D643" i="1"/>
  <c r="H643" i="1" s="1"/>
  <c r="C643" i="1"/>
  <c r="D642" i="1"/>
  <c r="G642" i="1" s="1"/>
  <c r="C642" i="1"/>
  <c r="H641" i="1"/>
  <c r="G641" i="1"/>
  <c r="D641" i="1"/>
  <c r="C641" i="1"/>
  <c r="D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H413" i="1" s="1"/>
  <c r="C413" i="1"/>
  <c r="H412" i="1"/>
  <c r="G412" i="1"/>
  <c r="D412" i="1"/>
  <c r="C412" i="1"/>
  <c r="H411" i="1"/>
  <c r="G411" i="1"/>
  <c r="D411" i="1"/>
  <c r="C411" i="1"/>
  <c r="D406" i="1"/>
  <c r="G406" i="1" s="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D368" i="1"/>
  <c r="G368" i="1" s="1"/>
  <c r="C368" i="1"/>
  <c r="H367" i="1"/>
  <c r="G367" i="1"/>
  <c r="D367" i="1"/>
  <c r="C367" i="1"/>
  <c r="H366" i="1"/>
  <c r="G366" i="1"/>
  <c r="D366" i="1"/>
  <c r="C366"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D354" i="1"/>
  <c r="H354" i="1" s="1"/>
  <c r="C354" i="1"/>
  <c r="H353" i="1"/>
  <c r="G353" i="1"/>
  <c r="D353" i="1"/>
  <c r="C353" i="1"/>
  <c r="H352" i="1"/>
  <c r="G352" i="1"/>
  <c r="D352" i="1"/>
  <c r="C352" i="1"/>
  <c r="D351" i="1"/>
  <c r="H351" i="1" s="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H308" i="1" s="1"/>
  <c r="C308" i="1"/>
  <c r="D307" i="1"/>
  <c r="H307" i="1" s="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D292" i="1"/>
  <c r="G292" i="1" s="1"/>
  <c r="C292" i="1"/>
  <c r="D291" i="1"/>
  <c r="G291" i="1" s="1"/>
  <c r="C291" i="1"/>
  <c r="D290" i="1"/>
  <c r="H290" i="1" s="1"/>
  <c r="C290" i="1"/>
  <c r="H289" i="1"/>
  <c r="G289" i="1"/>
  <c r="D289" i="1"/>
  <c r="C289" i="1"/>
  <c r="H288"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H191" i="1" s="1"/>
  <c r="C191" i="1"/>
  <c r="H190" i="1"/>
  <c r="G190" i="1"/>
  <c r="D190" i="1"/>
  <c r="C190" i="1"/>
  <c r="D189" i="1"/>
  <c r="H189" i="1" s="1"/>
  <c r="C189" i="1"/>
  <c r="D188" i="1"/>
  <c r="H188" i="1" s="1"/>
  <c r="C188" i="1"/>
  <c r="G187" i="1"/>
  <c r="D187" i="1"/>
  <c r="H187" i="1" s="1"/>
  <c r="C187" i="1"/>
  <c r="D186" i="1"/>
  <c r="H186" i="1" s="1"/>
  <c r="C186" i="1"/>
  <c r="H185" i="1"/>
  <c r="G185" i="1"/>
  <c r="D185" i="1"/>
  <c r="C185" i="1"/>
  <c r="H184" i="1"/>
  <c r="D184" i="1"/>
  <c r="G184" i="1" s="1"/>
  <c r="C184" i="1"/>
  <c r="H183" i="1"/>
  <c r="G183" i="1"/>
  <c r="D183" i="1"/>
  <c r="C183" i="1"/>
  <c r="H182" i="1"/>
  <c r="G182" i="1"/>
  <c r="D182" i="1"/>
  <c r="C182" i="1"/>
  <c r="D181" i="1"/>
  <c r="H181" i="1" s="1"/>
  <c r="C181" i="1"/>
  <c r="H180" i="1"/>
  <c r="G180" i="1"/>
  <c r="D180" i="1"/>
  <c r="C180" i="1"/>
  <c r="D179" i="1"/>
  <c r="H179" i="1" s="1"/>
  <c r="C179" i="1"/>
  <c r="D178" i="1"/>
  <c r="H178" i="1" s="1"/>
  <c r="C178" i="1"/>
  <c r="D177" i="1"/>
  <c r="H177" i="1" s="1"/>
  <c r="C177" i="1"/>
  <c r="D176" i="1"/>
  <c r="H176" i="1" s="1"/>
  <c r="C176" i="1"/>
  <c r="D175" i="1"/>
  <c r="H175" i="1" s="1"/>
  <c r="C175" i="1"/>
  <c r="D174" i="1"/>
  <c r="H174" i="1" s="1"/>
  <c r="C174" i="1"/>
  <c r="D173" i="1"/>
  <c r="H173" i="1" s="1"/>
  <c r="C173" i="1"/>
  <c r="D172" i="1"/>
  <c r="H172" i="1" s="1"/>
  <c r="C172" i="1"/>
  <c r="H171" i="1"/>
  <c r="G171" i="1"/>
  <c r="D171" i="1"/>
  <c r="C171" i="1"/>
  <c r="D170" i="1"/>
  <c r="H170" i="1" s="1"/>
  <c r="C170" i="1"/>
  <c r="H169" i="1"/>
  <c r="G169" i="1"/>
  <c r="D169" i="1"/>
  <c r="C169" i="1"/>
  <c r="D168" i="1"/>
  <c r="H168" i="1" s="1"/>
  <c r="C168" i="1"/>
  <c r="D167" i="1"/>
  <c r="H167" i="1" s="1"/>
  <c r="C167" i="1"/>
  <c r="D166" i="1"/>
  <c r="H166" i="1" s="1"/>
  <c r="C166" i="1"/>
  <c r="D165" i="1"/>
  <c r="H165" i="1" s="1"/>
  <c r="C165" i="1"/>
  <c r="H164" i="1"/>
  <c r="G164" i="1"/>
  <c r="D164" i="1"/>
  <c r="C164" i="1"/>
  <c r="D163" i="1"/>
  <c r="H163" i="1" s="1"/>
  <c r="C163" i="1"/>
  <c r="D162" i="1"/>
  <c r="H162" i="1" s="1"/>
  <c r="C162" i="1"/>
  <c r="D161" i="1"/>
  <c r="H161" i="1" s="1"/>
  <c r="C161" i="1"/>
  <c r="D160" i="1"/>
  <c r="H160" i="1" s="1"/>
  <c r="C160" i="1"/>
  <c r="C159" i="1"/>
  <c r="H158" i="1"/>
  <c r="G158" i="1"/>
  <c r="D158" i="1"/>
  <c r="C158" i="1"/>
  <c r="D157" i="1"/>
  <c r="H157" i="1" s="1"/>
  <c r="C157" i="1"/>
  <c r="H156" i="1"/>
  <c r="G156" i="1"/>
  <c r="D156" i="1"/>
  <c r="C156" i="1"/>
  <c r="D155" i="1"/>
  <c r="H155" i="1" s="1"/>
  <c r="C155" i="1"/>
  <c r="H154" i="1"/>
  <c r="G154" i="1"/>
  <c r="D154" i="1"/>
  <c r="C154" i="1"/>
  <c r="H153" i="1"/>
  <c r="D153" i="1"/>
  <c r="G153" i="1" s="1"/>
  <c r="C153" i="1"/>
  <c r="D152" i="1"/>
  <c r="G152" i="1" s="1"/>
  <c r="C152" i="1"/>
  <c r="H151" i="1"/>
  <c r="G151" i="1"/>
  <c r="D151" i="1"/>
  <c r="C151" i="1"/>
  <c r="D150" i="1"/>
  <c r="G150" i="1" s="1"/>
  <c r="C150" i="1"/>
  <c r="D149" i="1"/>
  <c r="G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D134" i="1"/>
  <c r="H134" i="1" s="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D123" i="1"/>
  <c r="H123" i="1" s="1"/>
  <c r="C123" i="1"/>
  <c r="H122" i="1"/>
  <c r="G122" i="1"/>
  <c r="D122" i="1"/>
  <c r="C122" i="1"/>
  <c r="D121" i="1"/>
  <c r="H121" i="1" s="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G81" i="1" s="1"/>
  <c r="C81" i="1"/>
  <c r="H80" i="1"/>
  <c r="G80" i="1"/>
  <c r="D80" i="1"/>
  <c r="C80" i="1"/>
  <c r="D79" i="1"/>
  <c r="G79" i="1" s="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6" i="1" s="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26" i="9" l="1"/>
  <c r="B26" i="9" s="1"/>
  <c r="F214" i="9"/>
  <c r="B214" i="9" s="1"/>
  <c r="G719" i="1"/>
  <c r="G718" i="1"/>
  <c r="G715" i="1"/>
  <c r="G711" i="1"/>
  <c r="G709" i="1"/>
  <c r="G668" i="1"/>
  <c r="G662" i="1"/>
  <c r="E22" i="9"/>
  <c r="B22" i="9" s="1"/>
  <c r="G644" i="1"/>
  <c r="G643" i="1"/>
  <c r="H642" i="1"/>
  <c r="H645" i="1"/>
  <c r="H406" i="1"/>
  <c r="H368" i="1"/>
  <c r="H364" i="1"/>
  <c r="H365" i="1"/>
  <c r="G351" i="1"/>
  <c r="G354" i="1"/>
  <c r="G307" i="1"/>
  <c r="G308" i="1"/>
  <c r="F312" i="4"/>
  <c r="H292" i="1"/>
  <c r="H291" i="1"/>
  <c r="G290" i="1"/>
  <c r="G413" i="1"/>
  <c r="G206" i="1"/>
  <c r="G207" i="1"/>
  <c r="G191" i="1"/>
  <c r="G189" i="1"/>
  <c r="G188" i="1"/>
  <c r="F188" i="4"/>
  <c r="G186" i="1"/>
  <c r="E46" i="9"/>
  <c r="B46" i="9" s="1"/>
  <c r="F222" i="9"/>
  <c r="B222" i="9" s="1"/>
  <c r="B220" i="9"/>
  <c r="G181" i="1"/>
  <c r="B219" i="9"/>
  <c r="G179" i="1"/>
  <c r="E42" i="9"/>
  <c r="B42" i="9" s="1"/>
  <c r="G178" i="1"/>
  <c r="E41" i="9"/>
  <c r="B41" i="9" s="1"/>
  <c r="G177" i="1"/>
  <c r="G176" i="1"/>
  <c r="G175" i="1"/>
  <c r="G173" i="1"/>
  <c r="G174" i="1"/>
  <c r="G172" i="1"/>
  <c r="G170" i="1"/>
  <c r="G168" i="1"/>
  <c r="G167" i="1"/>
  <c r="G165" i="1"/>
  <c r="G166" i="1"/>
  <c r="F169" i="4"/>
  <c r="G163" i="1"/>
  <c r="G162" i="1"/>
  <c r="E163" i="4"/>
  <c r="D159" i="1" s="1"/>
  <c r="H159" i="1" s="1"/>
  <c r="G160" i="1"/>
  <c r="G161" i="1"/>
  <c r="G155" i="1"/>
  <c r="G157" i="1"/>
  <c r="F159" i="4"/>
  <c r="E152" i="4"/>
  <c r="F217" i="9"/>
  <c r="B217" i="9" s="1"/>
  <c r="H152" i="1"/>
  <c r="H149" i="1"/>
  <c r="H150" i="1"/>
  <c r="F153" i="4"/>
  <c r="G113" i="1"/>
  <c r="G134" i="1"/>
  <c r="G121" i="1"/>
  <c r="G123" i="1"/>
  <c r="F125" i="4"/>
  <c r="H79" i="1"/>
  <c r="H81" i="1"/>
  <c r="G46" i="1"/>
  <c r="E30" i="9"/>
  <c r="B30" i="9" s="1"/>
  <c r="E29" i="9"/>
  <c r="B29" i="9" s="1"/>
  <c r="G64" i="1"/>
  <c r="G65" i="1"/>
  <c r="F50" i="4"/>
  <c r="F62" i="4"/>
  <c r="F216" i="9"/>
  <c r="B216" i="9" s="1"/>
  <c r="H1576" i="1"/>
  <c r="H1480" i="1"/>
  <c r="H1499" i="1"/>
  <c r="G1499" i="1"/>
  <c r="H1491" i="1"/>
  <c r="G1484" i="1"/>
  <c r="G1483" i="1"/>
  <c r="E32" i="9"/>
  <c r="B32" i="9" s="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4" i="1"/>
  <c r="H1185" i="1"/>
  <c r="H1186" i="1"/>
  <c r="H1187" i="1"/>
  <c r="H1188" i="1"/>
  <c r="H1192" i="1"/>
  <c r="H1196" i="1"/>
  <c r="H1200" i="1"/>
  <c r="H1201" i="1"/>
  <c r="G1201" i="1"/>
  <c r="H1203" i="1"/>
  <c r="G1203" i="1"/>
  <c r="H1205" i="1"/>
  <c r="G1205" i="1"/>
  <c r="H1207" i="1"/>
  <c r="G1207" i="1"/>
  <c r="H1209" i="1"/>
  <c r="G1209" i="1"/>
  <c r="H1211" i="1"/>
  <c r="G1211" i="1"/>
  <c r="H1213" i="1"/>
  <c r="G1213" i="1"/>
  <c r="H1215" i="1"/>
  <c r="G1215"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189" i="1"/>
  <c r="H1193" i="1"/>
  <c r="H1197" i="1"/>
  <c r="H1202" i="1"/>
  <c r="G1202" i="1"/>
  <c r="H1204" i="1"/>
  <c r="G1204" i="1"/>
  <c r="H1206" i="1"/>
  <c r="G1206" i="1"/>
  <c r="H1208" i="1"/>
  <c r="G1208" i="1"/>
  <c r="H1210" i="1"/>
  <c r="G1210" i="1"/>
  <c r="H1212" i="1"/>
  <c r="G1212" i="1"/>
  <c r="H1216" i="1"/>
  <c r="G1216"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H1337" i="1"/>
  <c r="G1339" i="1"/>
  <c r="H1341" i="1"/>
  <c r="G1343" i="1"/>
  <c r="H1345" i="1"/>
  <c r="G1347" i="1"/>
  <c r="H1349" i="1"/>
  <c r="G1351" i="1"/>
  <c r="H1353" i="1"/>
  <c r="G1355" i="1"/>
  <c r="H1357" i="1"/>
  <c r="G1359" i="1"/>
  <c r="H1361" i="1"/>
  <c r="G1363" i="1"/>
  <c r="H1365" i="1"/>
  <c r="G1367" i="1"/>
  <c r="H1369" i="1"/>
  <c r="H1373" i="1"/>
  <c r="H1377" i="1"/>
  <c r="H1381" i="1"/>
  <c r="H1385" i="1"/>
  <c r="H1390" i="1"/>
  <c r="G1390" i="1"/>
  <c r="G1398" i="1"/>
  <c r="H1398" i="1"/>
  <c r="G1406" i="1"/>
  <c r="H1406" i="1"/>
  <c r="G1414" i="1"/>
  <c r="H1414" i="1"/>
  <c r="G1338" i="1"/>
  <c r="G1342" i="1"/>
  <c r="G1346" i="1"/>
  <c r="G1350" i="1"/>
  <c r="G1354" i="1"/>
  <c r="G1370" i="1"/>
  <c r="G1374" i="1"/>
  <c r="H1389" i="1"/>
  <c r="G1389" i="1"/>
  <c r="G1394" i="1"/>
  <c r="H1394" i="1"/>
  <c r="G1402" i="1"/>
  <c r="H1402" i="1"/>
  <c r="G1410" i="1"/>
  <c r="H1410" i="1"/>
  <c r="H1338" i="1"/>
  <c r="G1340" i="1"/>
  <c r="H1342" i="1"/>
  <c r="G1344" i="1"/>
  <c r="H1346" i="1"/>
  <c r="G1348" i="1"/>
  <c r="H1350" i="1"/>
  <c r="G1352" i="1"/>
  <c r="H1354" i="1"/>
  <c r="G1356" i="1"/>
  <c r="H1358" i="1"/>
  <c r="G1360" i="1"/>
  <c r="H1362" i="1"/>
  <c r="G1364" i="1"/>
  <c r="H1366" i="1"/>
  <c r="G1368" i="1"/>
  <c r="H1370" i="1"/>
  <c r="G1372" i="1"/>
  <c r="H1374" i="1"/>
  <c r="H1378" i="1"/>
  <c r="H1382" i="1"/>
  <c r="H1386" i="1"/>
  <c r="H1391" i="1"/>
  <c r="H1395" i="1"/>
  <c r="H1399" i="1"/>
  <c r="H1403" i="1"/>
  <c r="H1407" i="1"/>
  <c r="H1411" i="1"/>
  <c r="H1415" i="1"/>
  <c r="H1419" i="1"/>
  <c r="H1427" i="1"/>
  <c r="H1431" i="1"/>
  <c r="H1438" i="1"/>
  <c r="J1445" i="1"/>
  <c r="H1479" i="1"/>
  <c r="G1479" i="1"/>
  <c r="I1479" i="1" s="1"/>
  <c r="J1479" i="1"/>
  <c r="H1502" i="1"/>
  <c r="G1502" i="1"/>
  <c r="H1506" i="1"/>
  <c r="G1506" i="1"/>
  <c r="H1518" i="1"/>
  <c r="G1518" i="1"/>
  <c r="H1522" i="1"/>
  <c r="G1522" i="1"/>
  <c r="F7" i="4"/>
  <c r="H1418" i="1"/>
  <c r="H1422" i="1"/>
  <c r="H1426" i="1"/>
  <c r="H1430" i="1"/>
  <c r="H1434" i="1"/>
  <c r="H1437" i="1"/>
  <c r="G1439" i="1"/>
  <c r="I1439" i="1" s="1"/>
  <c r="J1439" i="1"/>
  <c r="G1441" i="1"/>
  <c r="I1441" i="1" s="1"/>
  <c r="J1441" i="1"/>
  <c r="G1443" i="1"/>
  <c r="I1443" i="1" s="1"/>
  <c r="J1443" i="1"/>
  <c r="H1447" i="1"/>
  <c r="G1447" i="1"/>
  <c r="I1447" i="1" s="1"/>
  <c r="H1449" i="1"/>
  <c r="G1449" i="1"/>
  <c r="I1449" i="1" s="1"/>
  <c r="H1451" i="1"/>
  <c r="G1451" i="1"/>
  <c r="I1451" i="1" s="1"/>
  <c r="H1453" i="1"/>
  <c r="G1453" i="1"/>
  <c r="H1455" i="1"/>
  <c r="G1455" i="1"/>
  <c r="I1455" i="1" s="1"/>
  <c r="H1457" i="1"/>
  <c r="G1457" i="1"/>
  <c r="I1457" i="1" s="1"/>
  <c r="H1459" i="1"/>
  <c r="G1459" i="1"/>
  <c r="I1459" i="1" s="1"/>
  <c r="H1461" i="1"/>
  <c r="G1461" i="1"/>
  <c r="I1463" i="1"/>
  <c r="I1465" i="1"/>
  <c r="I1467" i="1"/>
  <c r="H1477" i="1"/>
  <c r="G1477" i="1"/>
  <c r="J1477" i="1"/>
  <c r="H1498" i="1"/>
  <c r="G1498" i="1"/>
  <c r="H1578" i="1"/>
  <c r="G1578" i="1"/>
  <c r="H1474" i="1"/>
  <c r="G1474" i="1"/>
  <c r="J1474" i="1"/>
  <c r="H1494" i="1"/>
  <c r="G1494" i="1"/>
  <c r="H1514" i="1"/>
  <c r="G1514" i="1"/>
  <c r="H1574" i="1"/>
  <c r="G1574" i="1"/>
  <c r="H1454" i="1"/>
  <c r="G1454" i="1"/>
  <c r="H1462" i="1"/>
  <c r="G1462" i="1"/>
  <c r="I1462" i="1" s="1"/>
  <c r="H1464" i="1"/>
  <c r="G1464" i="1"/>
  <c r="I1464" i="1" s="1"/>
  <c r="H1466" i="1"/>
  <c r="G1466" i="1"/>
  <c r="I1466" i="1" s="1"/>
  <c r="H1468" i="1"/>
  <c r="G1468" i="1"/>
  <c r="I1468" i="1" s="1"/>
  <c r="H1472" i="1"/>
  <c r="G1472" i="1"/>
  <c r="I1472" i="1" s="1"/>
  <c r="J1472" i="1"/>
  <c r="H1482" i="1"/>
  <c r="G1482" i="1"/>
  <c r="H1486" i="1"/>
  <c r="G1486" i="1"/>
  <c r="H1490" i="1"/>
  <c r="G1490" i="1"/>
  <c r="H1510" i="1"/>
  <c r="G1510"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F473" i="4"/>
  <c r="D472" i="4"/>
  <c r="E484" i="4"/>
  <c r="D478" i="1" s="1"/>
  <c r="E82" i="4"/>
  <c r="D78" i="1" s="1"/>
  <c r="D133" i="4"/>
  <c r="D215" i="4"/>
  <c r="D263" i="4"/>
  <c r="D643" i="4"/>
  <c r="F416" i="4"/>
  <c r="G289" i="9"/>
  <c r="E289" i="9" s="1"/>
  <c r="B289" i="9" s="1"/>
  <c r="F177" i="5"/>
  <c r="G1481" i="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D44" i="4"/>
  <c r="D6" i="4" s="1"/>
  <c r="D124" i="4"/>
  <c r="D152" i="4"/>
  <c r="D196" i="4"/>
  <c r="D351" i="4"/>
  <c r="E363" i="4"/>
  <c r="D358" i="1" s="1"/>
  <c r="E643" i="4"/>
  <c r="D637" i="1" s="1"/>
  <c r="D515" i="4"/>
  <c r="E5" i="7"/>
  <c r="D311" i="4"/>
  <c r="D644" i="4"/>
  <c r="E459" i="4"/>
  <c r="D453" i="1" s="1"/>
  <c r="F485" i="4"/>
  <c r="D484" i="4"/>
  <c r="G297" i="9"/>
  <c r="E297" i="9" s="1"/>
  <c r="E291" i="9"/>
  <c r="B291" i="9" s="1"/>
  <c r="H165" i="9"/>
  <c r="G167" i="9"/>
  <c r="E167" i="9" s="1"/>
  <c r="B167" i="9" s="1"/>
  <c r="G169" i="9"/>
  <c r="E169" i="9" s="1"/>
  <c r="B169" i="9" s="1"/>
  <c r="G171" i="9"/>
  <c r="E171" i="9" s="1"/>
  <c r="B171" i="9" s="1"/>
  <c r="G173" i="9"/>
  <c r="E173" i="9" s="1"/>
  <c r="B173" i="9" s="1"/>
  <c r="G175" i="9"/>
  <c r="E175" i="9" s="1"/>
  <c r="B175" i="9" s="1"/>
  <c r="G177" i="9"/>
  <c r="E177" i="9" s="1"/>
  <c r="B177" i="9" s="1"/>
  <c r="G185" i="9"/>
  <c r="E185" i="9" s="1"/>
  <c r="B185" i="9" s="1"/>
  <c r="G190" i="9"/>
  <c r="E190" i="9" s="1"/>
  <c r="B190" i="9" s="1"/>
  <c r="E87" i="5"/>
  <c r="D1065" i="1" s="1"/>
  <c r="D118" i="5"/>
  <c r="E176" i="5"/>
  <c r="D237" i="5"/>
  <c r="D245" i="5"/>
  <c r="B51" i="9"/>
  <c r="B59" i="9"/>
  <c r="B67" i="9"/>
  <c r="B75" i="9"/>
  <c r="B83" i="9"/>
  <c r="D459" i="4"/>
  <c r="D529" i="4"/>
  <c r="D593" i="4"/>
  <c r="D7" i="5"/>
  <c r="D69" i="5"/>
  <c r="F180" i="5"/>
  <c r="F190" i="5"/>
  <c r="D206" i="5"/>
  <c r="F5" i="6"/>
  <c r="D35" i="6"/>
  <c r="D141" i="6" s="1"/>
  <c r="D129"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M212" i="9"/>
  <c r="G186" i="9"/>
  <c r="E186" i="9" s="1"/>
  <c r="B186" i="9" s="1"/>
  <c r="G182" i="9"/>
  <c r="E182" i="9" s="1"/>
  <c r="B182" i="9" s="1"/>
  <c r="G178" i="9"/>
  <c r="E178" i="9" s="1"/>
  <c r="B178" i="9" s="1"/>
  <c r="G165" i="9"/>
  <c r="E165" i="9" s="1"/>
  <c r="B165" i="9" s="1"/>
  <c r="H164" i="9"/>
  <c r="G191" i="9"/>
  <c r="E191" i="9" s="1"/>
  <c r="B191" i="9" s="1"/>
  <c r="G189" i="9"/>
  <c r="E189" i="9" s="1"/>
  <c r="B189" i="9" s="1"/>
  <c r="G187" i="9"/>
  <c r="E187" i="9" s="1"/>
  <c r="B187" i="9" s="1"/>
  <c r="G183" i="9"/>
  <c r="E183" i="9" s="1"/>
  <c r="B183" i="9" s="1"/>
  <c r="G179" i="9"/>
  <c r="E179" i="9" s="1"/>
  <c r="B179" i="9" s="1"/>
  <c r="G164" i="9"/>
  <c r="G163" i="9"/>
  <c r="E163" i="9" s="1"/>
  <c r="B163" i="9" s="1"/>
  <c r="G162" i="9"/>
  <c r="E162" i="9" s="1"/>
  <c r="B162" i="9" s="1"/>
  <c r="G161" i="9"/>
  <c r="E161" i="9" s="1"/>
  <c r="B161" i="9" s="1"/>
  <c r="G160" i="9"/>
  <c r="E160" i="9" s="1"/>
  <c r="B160" i="9" s="1"/>
  <c r="G184" i="9"/>
  <c r="E184" i="9" s="1"/>
  <c r="B184" i="9" s="1"/>
  <c r="G180" i="9"/>
  <c r="E180" i="9" s="1"/>
  <c r="B180" i="9" s="1"/>
  <c r="I10" i="9"/>
  <c r="B91" i="9"/>
  <c r="B99" i="9"/>
  <c r="B107" i="9"/>
  <c r="B115" i="9"/>
  <c r="B123" i="9"/>
  <c r="B131" i="9"/>
  <c r="B139" i="9"/>
  <c r="E145" i="9"/>
  <c r="B145" i="9" s="1"/>
  <c r="E153" i="9"/>
  <c r="B153" i="9" s="1"/>
  <c r="B159" i="9"/>
  <c r="G166" i="9"/>
  <c r="E166" i="9" s="1"/>
  <c r="B166" i="9" s="1"/>
  <c r="G168" i="9"/>
  <c r="E168" i="9" s="1"/>
  <c r="B168" i="9" s="1"/>
  <c r="G170" i="9"/>
  <c r="E170" i="9" s="1"/>
  <c r="B170" i="9" s="1"/>
  <c r="G172" i="9"/>
  <c r="E172" i="9" s="1"/>
  <c r="B172" i="9" s="1"/>
  <c r="G174" i="9"/>
  <c r="E174" i="9" s="1"/>
  <c r="B174" i="9" s="1"/>
  <c r="G176" i="9"/>
  <c r="E176" i="9" s="1"/>
  <c r="B176" i="9" s="1"/>
  <c r="G181" i="9"/>
  <c r="E181" i="9" s="1"/>
  <c r="B181" i="9" s="1"/>
  <c r="E286" i="9"/>
  <c r="B286" i="9" s="1"/>
  <c r="D42" i="8"/>
  <c r="B47" i="9"/>
  <c r="B55" i="9"/>
  <c r="B63" i="9"/>
  <c r="B71" i="9"/>
  <c r="B79" i="9"/>
  <c r="E89" i="9"/>
  <c r="B89" i="9" s="1"/>
  <c r="E97" i="9"/>
  <c r="B97" i="9" s="1"/>
  <c r="E105" i="9"/>
  <c r="B105" i="9" s="1"/>
  <c r="E113" i="9"/>
  <c r="B113" i="9" s="1"/>
  <c r="E121" i="9"/>
  <c r="B121" i="9" s="1"/>
  <c r="E137" i="9"/>
  <c r="B137" i="9" s="1"/>
  <c r="B143" i="9"/>
  <c r="B151" i="9"/>
  <c r="F163" i="4" l="1"/>
  <c r="G159" i="1"/>
  <c r="E151" i="4"/>
  <c r="D148" i="1"/>
  <c r="F141" i="6"/>
  <c r="H28" i="3"/>
  <c r="C1435" i="1"/>
  <c r="H16" i="3"/>
  <c r="C2" i="1"/>
  <c r="E164" i="9"/>
  <c r="B164" i="9" s="1"/>
  <c r="G292" i="9"/>
  <c r="E292" i="9" s="1"/>
  <c r="B292" i="9" s="1"/>
  <c r="F206" i="5"/>
  <c r="C1183" i="1"/>
  <c r="F7" i="5"/>
  <c r="H20" i="3"/>
  <c r="C985" i="1"/>
  <c r="F245" i="5"/>
  <c r="C1222" i="1"/>
  <c r="H1065" i="1"/>
  <c r="G1065" i="1"/>
  <c r="F515" i="4"/>
  <c r="C509" i="1"/>
  <c r="F196" i="4"/>
  <c r="C192" i="1"/>
  <c r="D176" i="5"/>
  <c r="F133" i="4"/>
  <c r="C129" i="1"/>
  <c r="E68" i="5"/>
  <c r="I1474" i="1"/>
  <c r="I1477" i="1"/>
  <c r="F129" i="6"/>
  <c r="C1423" i="1"/>
  <c r="F593" i="4"/>
  <c r="C587" i="1"/>
  <c r="F237" i="5"/>
  <c r="H23" i="3"/>
  <c r="C1214" i="1"/>
  <c r="B297" i="9"/>
  <c r="E296" i="9"/>
  <c r="I10" i="3" s="1"/>
  <c r="F644" i="4"/>
  <c r="C638" i="1"/>
  <c r="G20" i="9"/>
  <c r="H20" i="9"/>
  <c r="D151" i="4"/>
  <c r="F152" i="4"/>
  <c r="C148" i="1"/>
  <c r="F643" i="4"/>
  <c r="C637" i="1"/>
  <c r="G78" i="1"/>
  <c r="H78" i="1"/>
  <c r="E420" i="4"/>
  <c r="K1432" i="9"/>
  <c r="G295" i="9"/>
  <c r="E295" i="9" s="1"/>
  <c r="B295" i="9" s="1"/>
  <c r="I34" i="3"/>
  <c r="C1517" i="1"/>
  <c r="F35" i="6"/>
  <c r="H25" i="3"/>
  <c r="C1329" i="1"/>
  <c r="D528" i="4"/>
  <c r="F529" i="4"/>
  <c r="C523" i="1"/>
  <c r="E175" i="5"/>
  <c r="D1152" i="1" s="1"/>
  <c r="I22" i="3"/>
  <c r="D1153" i="1"/>
  <c r="G299" i="9"/>
  <c r="E299" i="9" s="1"/>
  <c r="F484" i="4"/>
  <c r="C478" i="1"/>
  <c r="F311" i="4"/>
  <c r="D298" i="4"/>
  <c r="C306" i="1"/>
  <c r="G358" i="1"/>
  <c r="H358" i="1"/>
  <c r="F124" i="4"/>
  <c r="C120" i="1"/>
  <c r="F263" i="4"/>
  <c r="C259" i="1"/>
  <c r="F363" i="4"/>
  <c r="E6" i="4"/>
  <c r="E350" i="4"/>
  <c r="F212" i="9"/>
  <c r="B212" i="9" s="1"/>
  <c r="D68" i="5"/>
  <c r="F69" i="5"/>
  <c r="C1047" i="1"/>
  <c r="F459" i="4"/>
  <c r="D420" i="4"/>
  <c r="C453" i="1"/>
  <c r="G294" i="9"/>
  <c r="E294" i="9" s="1"/>
  <c r="F118" i="5"/>
  <c r="C1096" i="1"/>
  <c r="I29" i="3"/>
  <c r="D1436" i="1"/>
  <c r="D350" i="4"/>
  <c r="F351" i="4"/>
  <c r="C346" i="1"/>
  <c r="F44" i="4"/>
  <c r="C40" i="1"/>
  <c r="F215" i="4"/>
  <c r="C211" i="1"/>
  <c r="F472" i="4"/>
  <c r="C466" i="1"/>
  <c r="F82" i="4"/>
  <c r="D147" i="1" l="1"/>
  <c r="E289" i="4"/>
  <c r="D285" i="1" s="1"/>
  <c r="I17" i="3"/>
  <c r="D408" i="4"/>
  <c r="F350" i="4"/>
  <c r="C345" i="1"/>
  <c r="G259" i="1"/>
  <c r="H259" i="1"/>
  <c r="E293" i="9"/>
  <c r="B294" i="9"/>
  <c r="H1047" i="1"/>
  <c r="G1047" i="1"/>
  <c r="H211" i="1"/>
  <c r="G211" i="1"/>
  <c r="G346" i="1"/>
  <c r="H346" i="1"/>
  <c r="H453" i="1"/>
  <c r="G453" i="1"/>
  <c r="I16" i="3"/>
  <c r="E412" i="4"/>
  <c r="D2" i="1"/>
  <c r="H2" i="1" s="1"/>
  <c r="H120" i="1"/>
  <c r="G120" i="1"/>
  <c r="H306" i="1"/>
  <c r="G306" i="1"/>
  <c r="H1329" i="1"/>
  <c r="G1329" i="1"/>
  <c r="H9" i="3"/>
  <c r="H638" i="1"/>
  <c r="G638" i="1"/>
  <c r="H1214" i="1"/>
  <c r="G1214" i="1"/>
  <c r="H509" i="1"/>
  <c r="G509" i="1"/>
  <c r="H1222" i="1"/>
  <c r="G1222" i="1"/>
  <c r="H1096" i="1"/>
  <c r="G1096" i="1"/>
  <c r="F420" i="4"/>
  <c r="D635" i="4"/>
  <c r="C414" i="1"/>
  <c r="F68" i="5"/>
  <c r="H21" i="3"/>
  <c r="C1046" i="1"/>
  <c r="D407" i="4"/>
  <c r="F298" i="4"/>
  <c r="C293" i="1"/>
  <c r="E298" i="9"/>
  <c r="B299" i="9"/>
  <c r="H523" i="1"/>
  <c r="G523" i="1"/>
  <c r="E291" i="4"/>
  <c r="D287" i="1" s="1"/>
  <c r="G637" i="1"/>
  <c r="H637" i="1"/>
  <c r="H17" i="3"/>
  <c r="D289" i="4"/>
  <c r="F151" i="4"/>
  <c r="C147" i="1"/>
  <c r="G1423" i="1"/>
  <c r="H1423" i="1"/>
  <c r="F176" i="5"/>
  <c r="D175" i="5"/>
  <c r="H22" i="3"/>
  <c r="C1153" i="1"/>
  <c r="D6" i="5"/>
  <c r="F6" i="4"/>
  <c r="G1435" i="1"/>
  <c r="H1435" i="1"/>
  <c r="H40" i="1"/>
  <c r="G40" i="1"/>
  <c r="I21" i="3"/>
  <c r="D1046" i="1"/>
  <c r="E6" i="5"/>
  <c r="G192" i="1"/>
  <c r="H192" i="1"/>
  <c r="H985" i="1"/>
  <c r="G985" i="1"/>
  <c r="G1183" i="1"/>
  <c r="H1183" i="1"/>
  <c r="H466" i="1"/>
  <c r="G466" i="1"/>
  <c r="E635" i="4"/>
  <c r="D629" i="1" s="1"/>
  <c r="D414" i="1"/>
  <c r="E636" i="4"/>
  <c r="D630" i="1" s="1"/>
  <c r="H1436" i="1"/>
  <c r="G1436" i="1"/>
  <c r="E408" i="4"/>
  <c r="D403" i="1" s="1"/>
  <c r="D345" i="1"/>
  <c r="E407" i="4"/>
  <c r="D402" i="1" s="1"/>
  <c r="G478" i="1"/>
  <c r="H478" i="1"/>
  <c r="D636" i="4"/>
  <c r="F528" i="4"/>
  <c r="C522" i="1"/>
  <c r="H1517" i="1"/>
  <c r="G1517" i="1"/>
  <c r="H11" i="3"/>
  <c r="G148" i="1"/>
  <c r="H148" i="1"/>
  <c r="E20" i="9"/>
  <c r="H587" i="1"/>
  <c r="G587" i="1"/>
  <c r="H129" i="1"/>
  <c r="G129" i="1"/>
  <c r="G2" i="1"/>
  <c r="D412" i="4"/>
  <c r="E290" i="4" l="1"/>
  <c r="D286" i="1" s="1"/>
  <c r="E413" i="4"/>
  <c r="N3" i="9"/>
  <c r="I11" i="3"/>
  <c r="F175" i="5"/>
  <c r="C1152" i="1"/>
  <c r="G147" i="1"/>
  <c r="H147" i="1"/>
  <c r="E639" i="4"/>
  <c r="E414" i="4"/>
  <c r="D409" i="1" s="1"/>
  <c r="D407" i="1"/>
  <c r="F408" i="4"/>
  <c r="C403" i="1"/>
  <c r="D639" i="4"/>
  <c r="F412" i="4"/>
  <c r="C407" i="1"/>
  <c r="E19" i="9"/>
  <c r="B20" i="9"/>
  <c r="F636" i="4"/>
  <c r="C630" i="1"/>
  <c r="H276" i="9"/>
  <c r="D984" i="1"/>
  <c r="G282" i="9"/>
  <c r="E282" i="9" s="1"/>
  <c r="B282" i="9" s="1"/>
  <c r="G276" i="9"/>
  <c r="F6" i="5"/>
  <c r="C984" i="1"/>
  <c r="F407" i="4"/>
  <c r="C402" i="1"/>
  <c r="G414" i="1"/>
  <c r="H414" i="1"/>
  <c r="G1153" i="1"/>
  <c r="H1153" i="1"/>
  <c r="D413" i="4"/>
  <c r="F289" i="4"/>
  <c r="D291" i="4"/>
  <c r="C285" i="1"/>
  <c r="D290" i="4"/>
  <c r="H1046" i="1"/>
  <c r="G1046" i="1"/>
  <c r="F635" i="4"/>
  <c r="C629" i="1"/>
  <c r="G345" i="1"/>
  <c r="H345" i="1"/>
  <c r="H522" i="1"/>
  <c r="G522" i="1"/>
  <c r="H293" i="1"/>
  <c r="G293" i="1"/>
  <c r="K3" i="9"/>
  <c r="I9" i="3"/>
  <c r="E640" i="4" l="1"/>
  <c r="D634" i="1" s="1"/>
  <c r="D408" i="1"/>
  <c r="E415" i="4"/>
  <c r="D410" i="1" s="1"/>
  <c r="F291" i="4"/>
  <c r="C287" i="1"/>
  <c r="H629" i="1"/>
  <c r="G629" i="1"/>
  <c r="F290" i="4"/>
  <c r="C286" i="1"/>
  <c r="D640" i="4"/>
  <c r="F413" i="4"/>
  <c r="D415" i="4"/>
  <c r="C408" i="1"/>
  <c r="D641" i="4"/>
  <c r="F639" i="4"/>
  <c r="C633" i="1"/>
  <c r="H1152" i="1"/>
  <c r="G1152" i="1"/>
  <c r="H285" i="1"/>
  <c r="G285" i="1"/>
  <c r="H402" i="1"/>
  <c r="G402" i="1"/>
  <c r="E276" i="9"/>
  <c r="H630" i="1"/>
  <c r="G630" i="1"/>
  <c r="G407" i="1"/>
  <c r="H407" i="1"/>
  <c r="H403" i="1"/>
  <c r="G403" i="1"/>
  <c r="D633" i="1"/>
  <c r="H8" i="3"/>
  <c r="H984" i="1"/>
  <c r="G984" i="1"/>
  <c r="D414" i="4"/>
  <c r="E641" i="4" l="1"/>
  <c r="F641" i="4" s="1"/>
  <c r="E642" i="4"/>
  <c r="D636" i="1" s="1"/>
  <c r="M3" i="9"/>
  <c r="E275" i="9"/>
  <c r="I8" i="3" s="1"/>
  <c r="B276" i="9"/>
  <c r="C635" i="1"/>
  <c r="D642" i="4"/>
  <c r="D645" i="4" s="1"/>
  <c r="F640" i="4"/>
  <c r="C634" i="1"/>
  <c r="F414" i="4"/>
  <c r="C409" i="1"/>
  <c r="H408" i="1"/>
  <c r="G408" i="1"/>
  <c r="G286" i="1"/>
  <c r="H286" i="1"/>
  <c r="G287" i="1"/>
  <c r="H287" i="1"/>
  <c r="H633" i="1"/>
  <c r="G633" i="1"/>
  <c r="F415" i="4"/>
  <c r="C410" i="1"/>
  <c r="E645" i="4" l="1"/>
  <c r="I18" i="3" s="1"/>
  <c r="D635" i="1"/>
  <c r="G635" i="1" s="1"/>
  <c r="E646" i="4"/>
  <c r="H18" i="3"/>
  <c r="C639" i="1"/>
  <c r="G274" i="9"/>
  <c r="E274" i="9" s="1"/>
  <c r="B274" i="9" s="1"/>
  <c r="H410" i="1"/>
  <c r="G410" i="1"/>
  <c r="D639" i="1"/>
  <c r="H634" i="1"/>
  <c r="G634" i="1"/>
  <c r="G409" i="1"/>
  <c r="H409" i="1"/>
  <c r="D646" i="4"/>
  <c r="F642" i="4"/>
  <c r="C636" i="1"/>
  <c r="H635" i="1"/>
  <c r="F645" i="4" l="1"/>
  <c r="I19" i="3"/>
  <c r="D640" i="1"/>
  <c r="G639" i="1"/>
  <c r="H639" i="1"/>
  <c r="H636" i="1"/>
  <c r="G636" i="1"/>
  <c r="F646" i="4"/>
  <c r="H19" i="3"/>
  <c r="C640" i="1"/>
  <c r="G640" i="1" l="1"/>
  <c r="H640" i="1"/>
  <c r="H7" i="3"/>
  <c r="J3" i="9" l="1"/>
  <c r="I7" i="3"/>
  <c r="M271" i="9" l="1"/>
  <c r="L271" i="9"/>
  <c r="H18" i="9"/>
  <c r="G18" i="9"/>
  <c r="I17" i="9"/>
  <c r="G16" i="9"/>
  <c r="M15" i="9"/>
  <c r="I12" i="9"/>
  <c r="J11" i="9"/>
  <c r="K10" i="9"/>
  <c r="I8" i="9"/>
  <c r="J7" i="9"/>
  <c r="K6" i="9"/>
  <c r="H17" i="9"/>
  <c r="I9" i="9"/>
  <c r="G15" i="9"/>
  <c r="K8" i="9"/>
  <c r="J13" i="9"/>
  <c r="J6" i="9"/>
  <c r="I11" i="9"/>
  <c r="I5" i="9"/>
  <c r="K11" i="9"/>
  <c r="H16" i="9"/>
  <c r="J9" i="9"/>
  <c r="H15" i="9"/>
  <c r="I7" i="9"/>
  <c r="K13" i="9"/>
  <c r="K7" i="9"/>
  <c r="J12" i="9"/>
  <c r="J17" i="9"/>
  <c r="J5" i="9"/>
  <c r="L16" i="9"/>
  <c r="J8" i="9"/>
  <c r="I13" i="9"/>
  <c r="I6" i="9"/>
  <c r="K12" i="9"/>
  <c r="G17" i="9"/>
  <c r="K5" i="9"/>
  <c r="J10" i="9"/>
  <c r="M16" i="9"/>
  <c r="K9" i="9"/>
  <c r="L15" i="9"/>
  <c r="F15" i="9" s="1"/>
  <c r="E16" i="9" l="1"/>
  <c r="E6" i="9"/>
  <c r="B6" i="9" s="1"/>
  <c r="E18" i="9"/>
  <c r="B18" i="9" s="1"/>
  <c r="F271" i="9"/>
  <c r="B271" i="9" s="1"/>
  <c r="E13" i="9"/>
  <c r="B13" i="9" s="1"/>
  <c r="E7" i="9"/>
  <c r="B7" i="9" s="1"/>
  <c r="F16" i="9"/>
  <c r="B16" i="9" s="1"/>
  <c r="E11" i="9"/>
  <c r="B11" i="9" s="1"/>
  <c r="E15" i="9"/>
  <c r="E12" i="9"/>
  <c r="B12" i="9" s="1"/>
  <c r="E10" i="9"/>
  <c r="B10" i="9" s="1"/>
  <c r="E9" i="9"/>
  <c r="B9" i="9" s="1"/>
  <c r="E8" i="9"/>
  <c r="B8" i="9" s="1"/>
  <c r="F19" i="9"/>
  <c r="E17" i="9"/>
  <c r="B17" i="9" s="1"/>
  <c r="E5" i="9"/>
  <c r="F14" i="9" l="1"/>
  <c r="F3" i="9" s="1"/>
  <c r="B15" i="9"/>
  <c r="E14" i="9"/>
  <c r="B5" i="9"/>
  <c r="E4"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<sst xmlns="http://schemas.openxmlformats.org/spreadsheetml/2006/main" count="4338" uniqueCount="3399">
  <si>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</si>
  <si>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</si>
  <si>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</si>
  <si>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</si>
  <si>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</si>
  <si>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</si>
  <si>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</si>
  <si>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</si>
  <si>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</si>
  <si>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</si>
  <si>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</si>
  <si>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</si>
  <si>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</si>
  <si>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</si>
  <si>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</si>
  <si>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</si>
  <si>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</si>
  <si>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</si>
  <si>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</si>
  <si>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</si>
  <si>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</si>
  <si>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</si>
  <si>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</si>
  <si>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</si>
  <si>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</si>
  <si>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</si>
  <si>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</si>
  <si>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</si>
  <si>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</si>
  <si>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</si>
  <si>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</si>
  <si>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ZAVOD ZA JAVNO ZDRAVSTVO KOPRIVNIČKO-KRIŽEVAČKE ŽUPANIJE</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</si>
  <si>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</si>
  <si>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</si>
  <si>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</si>
  <si>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</si>
  <si>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</si>
  <si>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</si>
  <si>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</si>
  <si>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</si>
  <si>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</si>
  <si>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</si>
  <si>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</si>
  <si>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</si>
  <si>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</si>
  <si>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</si>
  <si>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</si>
  <si>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</si>
  <si>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</si>
  <si>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27781 - ZAVOD ZA JAVNO ZDRAVSTVO KOPRIVNIČKO-KRIŽEVAČKE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</si>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</sst>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2180068.8199999998</v>
      </c>
      <c r="D2" s="6">
        <f>'PR-RAS'!E6</f>
        <v>1228350.52</v>
      </c>
      <c r="E2" s="6">
        <v>0</v>
      </c>
      <c r="F2" s="6">
        <v>0</v>
      </c>
      <c r="G2" s="7">
        <f t="shared" ref="G2:G264" si="0">(B2/1000)*(C2*1+D2*2)</f>
        <v>4636.7698599999994</v>
      </c>
      <c r="H2" s="7">
        <f t="shared" ref="H2:H264" si="1">ABS(C2-ROUND(C2,0))+ABS(D2-ROUND(D2,0))</f>
        <v>0.66000000014901161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43494.82</v>
      </c>
      <c r="D46" s="1">
        <f>'PR-RAS'!E50</f>
        <v>111066.32</v>
      </c>
      <c r="E46" s="1">
        <v>0</v>
      </c>
      <c r="F46" s="1">
        <v>0</v>
      </c>
      <c r="G46" s="2">
        <f t="shared" si="0"/>
        <v>11953.235700000001</v>
      </c>
      <c r="H46" s="2">
        <f t="shared" si="1"/>
        <v>0.50000000000727596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14295.8</v>
      </c>
      <c r="D58" s="1">
        <f>'PR-RAS'!E62</f>
        <v>3560.84</v>
      </c>
      <c r="E58" s="1">
        <v>0</v>
      </c>
      <c r="F58" s="1">
        <v>0</v>
      </c>
      <c r="G58" s="2">
        <f t="shared" si="0"/>
        <v>1220.79636</v>
      </c>
      <c r="H58" s="2">
        <f t="shared" si="1"/>
        <v>0.36000000000058208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14295.8</v>
      </c>
      <c r="D59" s="1">
        <f>'PR-RAS'!E63</f>
        <v>3560.84</v>
      </c>
      <c r="E59" s="1">
        <v>0</v>
      </c>
      <c r="F59" s="1">
        <v>0</v>
      </c>
      <c r="G59" s="2">
        <f t="shared" si="0"/>
        <v>1242.2138400000001</v>
      </c>
      <c r="H59" s="2">
        <f t="shared" si="1"/>
        <v>0.36000000000058208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29199.02</v>
      </c>
      <c r="D64" s="1">
        <f>'PR-RAS'!E68</f>
        <v>107505.48000000001</v>
      </c>
      <c r="E64" s="1">
        <v>0</v>
      </c>
      <c r="F64" s="1">
        <v>0</v>
      </c>
      <c r="G64" s="2">
        <f t="shared" si="0"/>
        <v>15385.22874</v>
      </c>
      <c r="H64" s="2">
        <f t="shared" si="1"/>
        <v>0.50000000001091394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28455.77</v>
      </c>
      <c r="D65" s="1">
        <f>'PR-RAS'!E69</f>
        <v>103986.49</v>
      </c>
      <c r="E65" s="1">
        <v>0</v>
      </c>
      <c r="F65" s="1">
        <v>0</v>
      </c>
      <c r="G65" s="2">
        <f t="shared" si="0"/>
        <v>15131.44</v>
      </c>
      <c r="H65" s="2">
        <f t="shared" si="1"/>
        <v>0.72000000000480213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743.25</v>
      </c>
      <c r="D66" s="1">
        <f>'PR-RAS'!E70</f>
        <v>3518.99</v>
      </c>
      <c r="E66" s="1">
        <v>0</v>
      </c>
      <c r="F66" s="1">
        <v>0</v>
      </c>
      <c r="G66" s="2">
        <f t="shared" si="0"/>
        <v>505.77994999999999</v>
      </c>
      <c r="H66" s="2">
        <f t="shared" si="1"/>
        <v>0.26000000000021828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20.260000000000002</v>
      </c>
      <c r="D78" s="1">
        <f>'PR-RAS'!E82</f>
        <v>6.53</v>
      </c>
      <c r="E78" s="1">
        <v>0</v>
      </c>
      <c r="F78" s="1">
        <v>0</v>
      </c>
      <c r="G78" s="2">
        <f t="shared" si="0"/>
        <v>2.5656400000000001</v>
      </c>
      <c r="H78" s="2">
        <f t="shared" si="1"/>
        <v>0.73000000000000131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20.260000000000002</v>
      </c>
      <c r="D79" s="1">
        <f>'PR-RAS'!E83</f>
        <v>6.53</v>
      </c>
      <c r="E79" s="1">
        <v>0</v>
      </c>
      <c r="F79" s="1">
        <v>0</v>
      </c>
      <c r="G79" s="2">
        <f t="shared" si="0"/>
        <v>2.5989599999999999</v>
      </c>
      <c r="H79" s="2">
        <f t="shared" si="1"/>
        <v>0.73000000000000131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20.260000000000002</v>
      </c>
      <c r="D81" s="1">
        <f>'PR-RAS'!E85</f>
        <v>6.53</v>
      </c>
      <c r="E81" s="1">
        <v>0</v>
      </c>
      <c r="F81" s="1">
        <v>0</v>
      </c>
      <c r="G81" s="2">
        <f t="shared" si="0"/>
        <v>2.6656</v>
      </c>
      <c r="H81" s="2">
        <f t="shared" si="1"/>
        <v>0.73000000000000131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642.23</v>
      </c>
      <c r="E102" s="1">
        <v>0</v>
      </c>
      <c r="F102" s="1">
        <v>0</v>
      </c>
      <c r="G102" s="2">
        <f t="shared" si="0"/>
        <v>129.73046000000002</v>
      </c>
      <c r="H102" s="2">
        <f t="shared" si="1"/>
        <v>0.23000000000001819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642.23</v>
      </c>
      <c r="E108" s="1">
        <v>0</v>
      </c>
      <c r="F108" s="1">
        <v>0</v>
      </c>
      <c r="G108" s="2">
        <f t="shared" si="0"/>
        <v>137.43722</v>
      </c>
      <c r="H108" s="2">
        <f t="shared" si="1"/>
        <v>0.23000000000001819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642.23</v>
      </c>
      <c r="E113" s="1">
        <v>0</v>
      </c>
      <c r="F113" s="1">
        <v>0</v>
      </c>
      <c r="G113" s="2">
        <f t="shared" si="0"/>
        <v>143.85952</v>
      </c>
      <c r="H113" s="2">
        <f t="shared" si="1"/>
        <v>0.23000000000001819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450330.33</v>
      </c>
      <c r="D120" s="1">
        <f>'PR-RAS'!E124</f>
        <v>452243.39</v>
      </c>
      <c r="E120" s="1">
        <v>0</v>
      </c>
      <c r="F120" s="1">
        <v>0</v>
      </c>
      <c r="G120" s="2">
        <f t="shared" si="0"/>
        <v>161223.23608999999</v>
      </c>
      <c r="H120" s="2">
        <f t="shared" si="1"/>
        <v>0.72000000003026798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450330.33</v>
      </c>
      <c r="D121" s="1">
        <f>'PR-RAS'!E125</f>
        <v>452243.39</v>
      </c>
      <c r="E121" s="1">
        <v>0</v>
      </c>
      <c r="F121" s="1">
        <v>0</v>
      </c>
      <c r="G121" s="2">
        <f t="shared" si="0"/>
        <v>162578.05319999999</v>
      </c>
      <c r="H121" s="2">
        <f t="shared" si="1"/>
        <v>0.72000000003026798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450330.33</v>
      </c>
      <c r="D123" s="1">
        <f>'PR-RAS'!E127</f>
        <v>452243.39</v>
      </c>
      <c r="E123" s="1">
        <v>0</v>
      </c>
      <c r="F123" s="1">
        <v>0</v>
      </c>
      <c r="G123" s="2">
        <f t="shared" si="0"/>
        <v>165287.68742</v>
      </c>
      <c r="H123" s="2">
        <f t="shared" si="1"/>
        <v>0.72000000003026798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1686223.41</v>
      </c>
      <c r="D129" s="1">
        <f>'PR-RAS'!E133</f>
        <v>664392.05000000005</v>
      </c>
      <c r="E129" s="1">
        <v>0</v>
      </c>
      <c r="F129" s="1">
        <v>0</v>
      </c>
      <c r="G129" s="2">
        <f t="shared" si="0"/>
        <v>385920.96127999999</v>
      </c>
      <c r="H129" s="2">
        <f t="shared" si="1"/>
        <v>0.4599999999627471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1686223.41</v>
      </c>
      <c r="D134" s="1">
        <f>'PR-RAS'!E138</f>
        <v>664392.05000000005</v>
      </c>
      <c r="E134" s="1">
        <v>0</v>
      </c>
      <c r="F134" s="1">
        <v>0</v>
      </c>
      <c r="G134" s="2">
        <f t="shared" si="0"/>
        <v>400995.99883</v>
      </c>
      <c r="H134" s="2">
        <f t="shared" si="1"/>
        <v>0.4599999999627471</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993701.89</v>
      </c>
      <c r="D147" s="1">
        <f>'PR-RAS'!E151</f>
        <v>1056281.29</v>
      </c>
      <c r="E147" s="1">
        <v>0</v>
      </c>
      <c r="F147" s="1">
        <v>0</v>
      </c>
      <c r="G147" s="2">
        <f t="shared" si="0"/>
        <v>453514.61262000003</v>
      </c>
      <c r="H147" s="2">
        <f t="shared" si="1"/>
        <v>0.40000000002328306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647772.26</v>
      </c>
      <c r="D148" s="1">
        <f>'PR-RAS'!E152</f>
        <v>725060.48</v>
      </c>
      <c r="E148" s="1">
        <v>0</v>
      </c>
      <c r="F148" s="1">
        <v>0</v>
      </c>
      <c r="G148" s="2">
        <f t="shared" si="0"/>
        <v>308390.30333999993</v>
      </c>
      <c r="H148" s="2">
        <f t="shared" si="1"/>
        <v>0.73999999999068677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540979.13</v>
      </c>
      <c r="D149" s="1">
        <f>'PR-RAS'!E153</f>
        <v>597777.35</v>
      </c>
      <c r="E149" s="1">
        <v>0</v>
      </c>
      <c r="F149" s="1">
        <v>0</v>
      </c>
      <c r="G149" s="2">
        <f t="shared" si="0"/>
        <v>257007.00683999999</v>
      </c>
      <c r="H149" s="2">
        <f t="shared" si="1"/>
        <v>0.47999999998137355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480434.66</v>
      </c>
      <c r="D150" s="1">
        <f>'PR-RAS'!E154</f>
        <v>538859.02</v>
      </c>
      <c r="E150" s="1">
        <v>0</v>
      </c>
      <c r="F150" s="1">
        <v>0</v>
      </c>
      <c r="G150" s="2">
        <f t="shared" si="0"/>
        <v>232164.75229999999</v>
      </c>
      <c r="H150" s="2">
        <f t="shared" si="1"/>
        <v>0.36000000004423782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4585.2700000000004</v>
      </c>
      <c r="D152" s="1">
        <f>'PR-RAS'!E156</f>
        <v>6312.74</v>
      </c>
      <c r="E152" s="1">
        <v>0</v>
      </c>
      <c r="F152" s="1">
        <v>0</v>
      </c>
      <c r="G152" s="2">
        <f t="shared" si="0"/>
        <v>2598.8232499999999</v>
      </c>
      <c r="H152" s="2">
        <f t="shared" si="1"/>
        <v>0.53000000000065484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55959.199999999997</v>
      </c>
      <c r="D153" s="1">
        <f>'PR-RAS'!E157</f>
        <v>52605.59</v>
      </c>
      <c r="E153" s="1">
        <v>0</v>
      </c>
      <c r="F153" s="1">
        <v>0</v>
      </c>
      <c r="G153" s="2">
        <f t="shared" si="0"/>
        <v>24497.89776</v>
      </c>
      <c r="H153" s="2">
        <f t="shared" si="1"/>
        <v>0.61000000000058208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19189.46</v>
      </c>
      <c r="D154" s="1">
        <f>'PR-RAS'!E158</f>
        <v>28649.77</v>
      </c>
      <c r="E154" s="1">
        <v>0</v>
      </c>
      <c r="F154" s="1">
        <v>0</v>
      </c>
      <c r="G154" s="2">
        <f t="shared" si="0"/>
        <v>11702.816999999999</v>
      </c>
      <c r="H154" s="2">
        <f t="shared" si="1"/>
        <v>0.68999999999869033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87603.67</v>
      </c>
      <c r="D155" s="1">
        <f>'PR-RAS'!E159</f>
        <v>98633.36</v>
      </c>
      <c r="E155" s="1">
        <v>0</v>
      </c>
      <c r="F155" s="1">
        <v>0</v>
      </c>
      <c r="G155" s="2">
        <f t="shared" si="0"/>
        <v>43870.040059999999</v>
      </c>
      <c r="H155" s="2">
        <f t="shared" si="1"/>
        <v>0.69000000000232831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87603.67</v>
      </c>
      <c r="D157" s="1">
        <f>'PR-RAS'!E161</f>
        <v>98633.36</v>
      </c>
      <c r="E157" s="1">
        <v>0</v>
      </c>
      <c r="F157" s="1">
        <v>0</v>
      </c>
      <c r="G157" s="2">
        <f t="shared" si="0"/>
        <v>44439.780839999999</v>
      </c>
      <c r="H157" s="2">
        <f t="shared" si="1"/>
        <v>0.69000000000232831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337871.9</v>
      </c>
      <c r="D159" s="1">
        <f>'PR-RAS'!E163</f>
        <v>330091.75</v>
      </c>
      <c r="E159" s="1">
        <v>0</v>
      </c>
      <c r="F159" s="1">
        <v>0</v>
      </c>
      <c r="G159" s="2">
        <f t="shared" si="0"/>
        <v>157692.75320000001</v>
      </c>
      <c r="H159" s="2">
        <f t="shared" si="1"/>
        <v>0.34999999997671694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19688.86</v>
      </c>
      <c r="D160" s="1">
        <f>'PR-RAS'!E164</f>
        <v>24257.739999999998</v>
      </c>
      <c r="E160" s="1">
        <v>0</v>
      </c>
      <c r="F160" s="1">
        <v>0</v>
      </c>
      <c r="G160" s="2">
        <f t="shared" si="0"/>
        <v>10844.49006</v>
      </c>
      <c r="H160" s="2">
        <f t="shared" si="1"/>
        <v>0.40000000000145519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1685.78</v>
      </c>
      <c r="D161" s="1">
        <f>'PR-RAS'!E165</f>
        <v>1674.23</v>
      </c>
      <c r="E161" s="1">
        <v>0</v>
      </c>
      <c r="F161" s="1">
        <v>0</v>
      </c>
      <c r="G161" s="2">
        <f t="shared" si="0"/>
        <v>805.47839999999997</v>
      </c>
      <c r="H161" s="2">
        <f t="shared" si="1"/>
        <v>0.45000000000004547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15435.43</v>
      </c>
      <c r="D162" s="1">
        <f>'PR-RAS'!E166</f>
        <v>18834.48</v>
      </c>
      <c r="E162" s="1">
        <v>0</v>
      </c>
      <c r="F162" s="1">
        <v>0</v>
      </c>
      <c r="G162" s="2">
        <f t="shared" si="0"/>
        <v>8549.8067900000005</v>
      </c>
      <c r="H162" s="2">
        <f t="shared" si="1"/>
        <v>0.90999999999985448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2567.65</v>
      </c>
      <c r="D163" s="1">
        <f>'PR-RAS'!E167</f>
        <v>3749.03</v>
      </c>
      <c r="E163" s="1">
        <v>0</v>
      </c>
      <c r="F163" s="1">
        <v>0</v>
      </c>
      <c r="G163" s="2">
        <f t="shared" si="0"/>
        <v>1630.6450200000002</v>
      </c>
      <c r="H163" s="2">
        <f t="shared" si="1"/>
        <v>0.38000000000010914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207825.45</v>
      </c>
      <c r="D165" s="1">
        <f>'PR-RAS'!E169</f>
        <v>156610.65</v>
      </c>
      <c r="E165" s="1">
        <v>0</v>
      </c>
      <c r="F165" s="1">
        <v>0</v>
      </c>
      <c r="G165" s="2">
        <f t="shared" si="0"/>
        <v>85451.667000000001</v>
      </c>
      <c r="H165" s="2">
        <f t="shared" si="1"/>
        <v>0.8000000000174623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8045.59</v>
      </c>
      <c r="D166" s="1">
        <f>'PR-RAS'!E170</f>
        <v>9327.89</v>
      </c>
      <c r="E166" s="1">
        <v>0</v>
      </c>
      <c r="F166" s="1">
        <v>0</v>
      </c>
      <c r="G166" s="2">
        <f t="shared" si="0"/>
        <v>4405.7260500000002</v>
      </c>
      <c r="H166" s="2">
        <f t="shared" si="1"/>
        <v>0.52000000000043656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183592.84</v>
      </c>
      <c r="D167" s="1">
        <f>'PR-RAS'!E171</f>
        <v>130643.91</v>
      </c>
      <c r="E167" s="1">
        <v>0</v>
      </c>
      <c r="F167" s="1">
        <v>0</v>
      </c>
      <c r="G167" s="2">
        <f t="shared" si="0"/>
        <v>73850.189560000013</v>
      </c>
      <c r="H167" s="2">
        <f t="shared" si="1"/>
        <v>0.25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13313.95</v>
      </c>
      <c r="D168" s="1">
        <f>'PR-RAS'!E172</f>
        <v>14557.82</v>
      </c>
      <c r="E168" s="1">
        <v>0</v>
      </c>
      <c r="F168" s="1">
        <v>0</v>
      </c>
      <c r="G168" s="2">
        <f t="shared" si="0"/>
        <v>7085.7415300000002</v>
      </c>
      <c r="H168" s="2">
        <f t="shared" si="1"/>
        <v>0.22999999999956344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2873.07</v>
      </c>
      <c r="D170" s="1">
        <f>'PR-RAS'!E174</f>
        <v>2037.85</v>
      </c>
      <c r="E170" s="1">
        <v>0</v>
      </c>
      <c r="F170" s="1">
        <v>0</v>
      </c>
      <c r="G170" s="2">
        <f t="shared" si="0"/>
        <v>1174.3421300000002</v>
      </c>
      <c r="H170" s="2">
        <f t="shared" si="1"/>
        <v>0.22000000000025466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43.18</v>
      </c>
      <c r="E172" s="1">
        <v>0</v>
      </c>
      <c r="F172" s="1">
        <v>0</v>
      </c>
      <c r="G172" s="2">
        <f t="shared" si="0"/>
        <v>14.767560000000001</v>
      </c>
      <c r="H172" s="2">
        <f t="shared" si="1"/>
        <v>0.17999999999999972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94458.260000000009</v>
      </c>
      <c r="D173" s="1">
        <f>'PR-RAS'!E177</f>
        <v>129153.47</v>
      </c>
      <c r="E173" s="1">
        <v>0</v>
      </c>
      <c r="F173" s="1">
        <v>0</v>
      </c>
      <c r="G173" s="2">
        <f t="shared" si="0"/>
        <v>60675.614399999999</v>
      </c>
      <c r="H173" s="2">
        <f t="shared" si="1"/>
        <v>0.73000000001047738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7924.25</v>
      </c>
      <c r="D174" s="1">
        <f>'PR-RAS'!E178</f>
        <v>8342.25</v>
      </c>
      <c r="E174" s="1">
        <v>0</v>
      </c>
      <c r="F174" s="1">
        <v>0</v>
      </c>
      <c r="G174" s="2">
        <f t="shared" si="0"/>
        <v>4257.3137499999993</v>
      </c>
      <c r="H174" s="2">
        <f t="shared" si="1"/>
        <v>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20251.27</v>
      </c>
      <c r="D175" s="1">
        <f>'PR-RAS'!E179</f>
        <v>40478.07</v>
      </c>
      <c r="E175" s="1">
        <v>0</v>
      </c>
      <c r="F175" s="1">
        <v>0</v>
      </c>
      <c r="G175" s="2">
        <f t="shared" si="0"/>
        <v>17610.089339999999</v>
      </c>
      <c r="H175" s="2">
        <f t="shared" si="1"/>
        <v>0.34000000000014552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1222.6099999999999</v>
      </c>
      <c r="D176" s="1">
        <f>'PR-RAS'!E180</f>
        <v>165.29</v>
      </c>
      <c r="E176" s="1">
        <v>0</v>
      </c>
      <c r="F176" s="1">
        <v>0</v>
      </c>
      <c r="G176" s="2">
        <f t="shared" si="0"/>
        <v>271.80824999999993</v>
      </c>
      <c r="H176" s="2">
        <f t="shared" si="1"/>
        <v>0.68000000000009209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17942.54</v>
      </c>
      <c r="D177" s="1">
        <f>'PR-RAS'!E181</f>
        <v>11416.96</v>
      </c>
      <c r="E177" s="1">
        <v>0</v>
      </c>
      <c r="F177" s="1">
        <v>0</v>
      </c>
      <c r="G177" s="2">
        <f t="shared" si="0"/>
        <v>7176.6569599999993</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1.96</v>
      </c>
      <c r="D178" s="1">
        <f>'PR-RAS'!E182</f>
        <v>1.92</v>
      </c>
      <c r="E178" s="1">
        <v>0</v>
      </c>
      <c r="F178" s="1">
        <v>0</v>
      </c>
      <c r="G178" s="2">
        <f t="shared" si="0"/>
        <v>1.0266</v>
      </c>
      <c r="H178" s="2">
        <f t="shared" si="1"/>
        <v>0.12000000000000011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11552.04</v>
      </c>
      <c r="D179" s="1">
        <f>'PR-RAS'!E183</f>
        <v>9025.85</v>
      </c>
      <c r="E179" s="1">
        <v>0</v>
      </c>
      <c r="F179" s="1">
        <v>0</v>
      </c>
      <c r="G179" s="2">
        <f t="shared" si="0"/>
        <v>5269.4657200000001</v>
      </c>
      <c r="H179" s="2">
        <f t="shared" si="1"/>
        <v>0.19000000000050932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12040.09</v>
      </c>
      <c r="D180" s="1">
        <f>'PR-RAS'!E184</f>
        <v>24072.44</v>
      </c>
      <c r="E180" s="1">
        <v>0</v>
      </c>
      <c r="F180" s="1">
        <v>0</v>
      </c>
      <c r="G180" s="2">
        <f t="shared" si="0"/>
        <v>10773.109629999999</v>
      </c>
      <c r="H180" s="2">
        <f t="shared" si="1"/>
        <v>0.52999999999883585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6946.93</v>
      </c>
      <c r="D181" s="1">
        <f>'PR-RAS'!E185</f>
        <v>7236.94</v>
      </c>
      <c r="E181" s="1">
        <v>0</v>
      </c>
      <c r="F181" s="1">
        <v>0</v>
      </c>
      <c r="G181" s="2">
        <f t="shared" si="0"/>
        <v>3855.7457999999992</v>
      </c>
      <c r="H181" s="2">
        <f t="shared" si="1"/>
        <v>0.13000000000010914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16576.57</v>
      </c>
      <c r="D182" s="1">
        <f>'PR-RAS'!E186</f>
        <v>28413.75</v>
      </c>
      <c r="E182" s="1">
        <v>0</v>
      </c>
      <c r="F182" s="1">
        <v>0</v>
      </c>
      <c r="G182" s="2">
        <f t="shared" si="0"/>
        <v>13286.136670000002</v>
      </c>
      <c r="H182" s="2">
        <f t="shared" si="1"/>
        <v>0.68000000000029104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15899.33</v>
      </c>
      <c r="D184" s="1">
        <f>'PR-RAS'!E188</f>
        <v>20069.89</v>
      </c>
      <c r="E184" s="1">
        <v>0</v>
      </c>
      <c r="F184" s="1">
        <v>0</v>
      </c>
      <c r="G184" s="2">
        <f t="shared" si="0"/>
        <v>10255.15713</v>
      </c>
      <c r="H184" s="2">
        <f t="shared" si="1"/>
        <v>0.44000000000050932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2774.3</v>
      </c>
      <c r="D185" s="1">
        <f>'PR-RAS'!E189</f>
        <v>3666.25</v>
      </c>
      <c r="E185" s="1">
        <v>0</v>
      </c>
      <c r="F185" s="1">
        <v>0</v>
      </c>
      <c r="G185" s="2">
        <f t="shared" si="0"/>
        <v>1859.6511999999998</v>
      </c>
      <c r="H185" s="2">
        <f t="shared" si="1"/>
        <v>0.5500000000001819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2992.79</v>
      </c>
      <c r="D186" s="1">
        <f>'PR-RAS'!E190</f>
        <v>3153.51</v>
      </c>
      <c r="E186" s="1">
        <v>0</v>
      </c>
      <c r="F186" s="1">
        <v>0</v>
      </c>
      <c r="G186" s="2">
        <f t="shared" si="0"/>
        <v>1720.4648500000003</v>
      </c>
      <c r="H186" s="2">
        <f t="shared" si="1"/>
        <v>0.6999999999998181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344.55</v>
      </c>
      <c r="D187" s="1">
        <f>'PR-RAS'!E191</f>
        <v>7138.93</v>
      </c>
      <c r="E187" s="1">
        <v>0</v>
      </c>
      <c r="F187" s="1">
        <v>0</v>
      </c>
      <c r="G187" s="2">
        <f t="shared" si="0"/>
        <v>2719.7682599999998</v>
      </c>
      <c r="H187" s="2">
        <f t="shared" si="1"/>
        <v>0.51999999999969759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765.28</v>
      </c>
      <c r="D188" s="1">
        <f>'PR-RAS'!E192</f>
        <v>794.4</v>
      </c>
      <c r="E188" s="1">
        <v>0</v>
      </c>
      <c r="F188" s="1">
        <v>0</v>
      </c>
      <c r="G188" s="2">
        <f t="shared" si="0"/>
        <v>440.21296000000001</v>
      </c>
      <c r="H188" s="2">
        <f t="shared" si="1"/>
        <v>0.67999999999994998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5544.5</v>
      </c>
      <c r="D189" s="1">
        <f>'PR-RAS'!E193</f>
        <v>2960.93</v>
      </c>
      <c r="E189" s="1">
        <v>0</v>
      </c>
      <c r="F189" s="1">
        <v>0</v>
      </c>
      <c r="G189" s="2">
        <f t="shared" si="0"/>
        <v>2155.6756800000003</v>
      </c>
      <c r="H189" s="2">
        <f t="shared" si="1"/>
        <v>0.57000000000016371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1999.24</v>
      </c>
      <c r="D190" s="1">
        <f>'PR-RAS'!E194</f>
        <v>0</v>
      </c>
      <c r="E190" s="1">
        <v>0</v>
      </c>
      <c r="F190" s="1">
        <v>0</v>
      </c>
      <c r="G190" s="2">
        <f t="shared" si="0"/>
        <v>377.85636</v>
      </c>
      <c r="H190" s="2">
        <f t="shared" si="1"/>
        <v>0.24000000000000909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1478.67</v>
      </c>
      <c r="D191" s="1">
        <f>'PR-RAS'!E195</f>
        <v>2355.87</v>
      </c>
      <c r="E191" s="1">
        <v>0</v>
      </c>
      <c r="F191" s="1">
        <v>0</v>
      </c>
      <c r="G191" s="2">
        <f t="shared" si="0"/>
        <v>1176.1778999999999</v>
      </c>
      <c r="H191" s="2">
        <f t="shared" si="1"/>
        <v>0.46000000000003638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834.21</v>
      </c>
      <c r="D192" s="1">
        <f>'PR-RAS'!E196</f>
        <v>1129.06</v>
      </c>
      <c r="E192" s="1">
        <v>0</v>
      </c>
      <c r="F192" s="1">
        <v>0</v>
      </c>
      <c r="G192" s="2">
        <f t="shared" si="0"/>
        <v>590.63503000000003</v>
      </c>
      <c r="H192" s="2">
        <f t="shared" si="1"/>
        <v>0.26999999999998181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834.21</v>
      </c>
      <c r="D206" s="1">
        <f>'PR-RAS'!E210</f>
        <v>1129.06</v>
      </c>
      <c r="E206" s="1">
        <v>0</v>
      </c>
      <c r="F206" s="1">
        <v>0</v>
      </c>
      <c r="G206" s="2">
        <f t="shared" si="0"/>
        <v>633.92764999999997</v>
      </c>
      <c r="H206" s="2">
        <f t="shared" si="1"/>
        <v>0.26999999999998181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834.21</v>
      </c>
      <c r="D207" s="1">
        <f>'PR-RAS'!E211</f>
        <v>1129.06</v>
      </c>
      <c r="E207" s="1">
        <v>0</v>
      </c>
      <c r="F207" s="1">
        <v>0</v>
      </c>
      <c r="G207" s="2">
        <f t="shared" si="0"/>
        <v>637.01997999999992</v>
      </c>
      <c r="H207" s="2">
        <f t="shared" si="1"/>
        <v>0.26999999999998181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7223.52</v>
      </c>
      <c r="D220" s="1">
        <f>'PR-RAS'!E224</f>
        <v>0</v>
      </c>
      <c r="E220" s="1">
        <v>0</v>
      </c>
      <c r="F220" s="1">
        <v>0</v>
      </c>
      <c r="G220" s="2">
        <f t="shared" si="0"/>
        <v>1581.9508800000001</v>
      </c>
      <c r="H220" s="2">
        <f t="shared" si="1"/>
        <v>0.47999999999956344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7223.52</v>
      </c>
      <c r="D243" s="1">
        <f>'PR-RAS'!E247</f>
        <v>0</v>
      </c>
      <c r="E243" s="1">
        <v>0</v>
      </c>
      <c r="F243" s="1">
        <v>0</v>
      </c>
      <c r="G243" s="2">
        <f t="shared" si="0"/>
        <v>1748.09184</v>
      </c>
      <c r="H243" s="2">
        <f t="shared" si="1"/>
        <v>0.47999999999956344</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7223.52</v>
      </c>
      <c r="D244" s="1">
        <f>'PR-RAS'!E248</f>
        <v>0</v>
      </c>
      <c r="E244" s="1">
        <v>0</v>
      </c>
      <c r="F244" s="1">
        <v>0</v>
      </c>
      <c r="G244" s="2">
        <f t="shared" si="0"/>
        <v>1755.3153600000001</v>
      </c>
      <c r="H244" s="2">
        <f t="shared" si="1"/>
        <v>0.47999999999956344</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993701.89</v>
      </c>
      <c r="D285" s="1">
        <f>'PR-RAS'!E289</f>
        <v>1056281.29</v>
      </c>
      <c r="E285" s="1">
        <v>0</v>
      </c>
      <c r="F285" s="1">
        <v>0</v>
      </c>
      <c r="G285" s="2">
        <f t="shared" si="8"/>
        <v>882179.10947999998</v>
      </c>
      <c r="H285" s="2">
        <f t="shared" si="9"/>
        <v>0.40000000002328306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1186366.9299999997</v>
      </c>
      <c r="D286" s="1">
        <f>'PR-RAS'!E290</f>
        <v>172069.22999999998</v>
      </c>
      <c r="E286" s="1">
        <v>0</v>
      </c>
      <c r="F286" s="1">
        <v>0</v>
      </c>
      <c r="G286" s="2">
        <f t="shared" si="8"/>
        <v>436194.03614999988</v>
      </c>
      <c r="H286" s="2">
        <f t="shared" si="9"/>
        <v>0.30000000027939677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541122.6</v>
      </c>
      <c r="D288" s="1">
        <f>'PR-RAS'!E292</f>
        <v>1676217.68</v>
      </c>
      <c r="E288" s="1">
        <v>0</v>
      </c>
      <c r="F288" s="1">
        <v>0</v>
      </c>
      <c r="G288" s="2">
        <f t="shared" si="8"/>
        <v>1117451.1345199998</v>
      </c>
      <c r="H288" s="2">
        <f t="shared" si="9"/>
        <v>0.72000000008847564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307048.90999999997</v>
      </c>
      <c r="D290" s="1">
        <f>'PR-RAS'!E294</f>
        <v>286759.48</v>
      </c>
      <c r="E290" s="1">
        <v>0</v>
      </c>
      <c r="F290" s="1">
        <v>0</v>
      </c>
      <c r="G290" s="2">
        <f t="shared" si="8"/>
        <v>254484.11442999996</v>
      </c>
      <c r="H290" s="2">
        <f t="shared" si="9"/>
        <v>0.57000000000698492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138394.45000000001</v>
      </c>
      <c r="D291" s="1">
        <f>'PR-RAS'!E295</f>
        <v>140883.43</v>
      </c>
      <c r="E291" s="1">
        <v>0</v>
      </c>
      <c r="F291" s="1">
        <v>0</v>
      </c>
      <c r="G291" s="2">
        <f t="shared" si="8"/>
        <v>121846.77989999999</v>
      </c>
      <c r="H291" s="2">
        <f t="shared" si="9"/>
        <v>0.88000000000465661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168654.46</v>
      </c>
      <c r="D292" s="1">
        <f>'PR-RAS'!E296</f>
        <v>145876.04999999999</v>
      </c>
      <c r="E292" s="1">
        <v>0</v>
      </c>
      <c r="F292" s="1">
        <v>0</v>
      </c>
      <c r="G292" s="2">
        <f t="shared" si="8"/>
        <v>133978.30895999997</v>
      </c>
      <c r="H292" s="2">
        <f t="shared" si="9"/>
        <v>0.5099999999802094</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51.73</v>
      </c>
      <c r="D293" s="1">
        <f>'PR-RAS'!E298</f>
        <v>51.76</v>
      </c>
      <c r="E293" s="1">
        <v>0</v>
      </c>
      <c r="F293" s="1">
        <v>0</v>
      </c>
      <c r="G293" s="2">
        <f t="shared" si="8"/>
        <v>45.332999999999998</v>
      </c>
      <c r="H293" s="2">
        <f t="shared" si="9"/>
        <v>0.51000000000000512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51.73</v>
      </c>
      <c r="D306" s="1">
        <f>'PR-RAS'!E311</f>
        <v>51.76</v>
      </c>
      <c r="E306" s="1">
        <v>0</v>
      </c>
      <c r="F306" s="1">
        <v>0</v>
      </c>
      <c r="G306" s="2">
        <f t="shared" si="8"/>
        <v>47.35125</v>
      </c>
      <c r="H306" s="2">
        <f t="shared" si="9"/>
        <v>0.51000000000000512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51.73</v>
      </c>
      <c r="D307" s="1">
        <f>'PR-RAS'!E312</f>
        <v>51.76</v>
      </c>
      <c r="E307" s="1">
        <v>0</v>
      </c>
      <c r="F307" s="1">
        <v>0</v>
      </c>
      <c r="G307" s="2">
        <f t="shared" si="8"/>
        <v>47.506500000000003</v>
      </c>
      <c r="H307" s="2">
        <f t="shared" si="9"/>
        <v>0.51000000000000512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51.73</v>
      </c>
      <c r="D308" s="1">
        <f>'PR-RAS'!E313</f>
        <v>51.76</v>
      </c>
      <c r="E308" s="1">
        <v>0</v>
      </c>
      <c r="F308" s="1">
        <v>0</v>
      </c>
      <c r="G308" s="2">
        <f t="shared" si="8"/>
        <v>47.661749999999998</v>
      </c>
      <c r="H308" s="2">
        <f t="shared" si="9"/>
        <v>0.51000000000000512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4752</v>
      </c>
      <c r="D345" s="1">
        <f>'PR-RAS'!E350</f>
        <v>6842.58</v>
      </c>
      <c r="E345" s="1">
        <v>0</v>
      </c>
      <c r="F345" s="1">
        <v>0</v>
      </c>
      <c r="G345" s="2">
        <f t="shared" si="8"/>
        <v>6342.3830399999997</v>
      </c>
      <c r="H345" s="2">
        <f t="shared" si="9"/>
        <v>0.42000000000007276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412.04</v>
      </c>
      <c r="D346" s="1">
        <f>'PR-RAS'!E351</f>
        <v>274.55</v>
      </c>
      <c r="E346" s="1">
        <v>0</v>
      </c>
      <c r="F346" s="1">
        <v>0</v>
      </c>
      <c r="G346" s="2">
        <f t="shared" si="8"/>
        <v>331.5933</v>
      </c>
      <c r="H346" s="2">
        <f t="shared" si="9"/>
        <v>0.49000000000000909</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412.04</v>
      </c>
      <c r="D351" s="1">
        <f>'PR-RAS'!E356</f>
        <v>274.55</v>
      </c>
      <c r="E351" s="1">
        <v>0</v>
      </c>
      <c r="F351" s="1">
        <v>0</v>
      </c>
      <c r="G351" s="2">
        <f t="shared" si="8"/>
        <v>336.399</v>
      </c>
      <c r="H351" s="2">
        <f t="shared" si="9"/>
        <v>0.49000000000000909</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412.04</v>
      </c>
      <c r="D354" s="1">
        <f>'PR-RAS'!E359</f>
        <v>274.55</v>
      </c>
      <c r="E354" s="1">
        <v>0</v>
      </c>
      <c r="F354" s="1">
        <v>0</v>
      </c>
      <c r="G354" s="2">
        <f t="shared" si="8"/>
        <v>339.28242</v>
      </c>
      <c r="H354" s="2">
        <f t="shared" si="9"/>
        <v>0.49000000000000909</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4339.96</v>
      </c>
      <c r="D358" s="1">
        <f>'PR-RAS'!E363</f>
        <v>6568.03</v>
      </c>
      <c r="E358" s="1">
        <v>0</v>
      </c>
      <c r="F358" s="1">
        <v>0</v>
      </c>
      <c r="G358" s="2">
        <f t="shared" si="8"/>
        <v>6238.9391399999995</v>
      </c>
      <c r="H358" s="2">
        <f t="shared" si="9"/>
        <v>6.9999999999708962E-2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4339.96</v>
      </c>
      <c r="D364" s="1">
        <f>'PR-RAS'!E369</f>
        <v>6568.03</v>
      </c>
      <c r="E364" s="1">
        <v>0</v>
      </c>
      <c r="F364" s="1">
        <v>0</v>
      </c>
      <c r="G364" s="2">
        <f t="shared" si="8"/>
        <v>6343.7952599999999</v>
      </c>
      <c r="H364" s="2">
        <f t="shared" si="9"/>
        <v>6.9999999999708962E-2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1411.88</v>
      </c>
      <c r="D365" s="1">
        <f>'PR-RAS'!E370</f>
        <v>3660.04</v>
      </c>
      <c r="E365" s="1">
        <v>0</v>
      </c>
      <c r="F365" s="1">
        <v>0</v>
      </c>
      <c r="G365" s="2">
        <f t="shared" si="8"/>
        <v>3178.4334399999998</v>
      </c>
      <c r="H365" s="2">
        <f t="shared" si="9"/>
        <v>0.15999999999985448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2928.08</v>
      </c>
      <c r="D368" s="1">
        <f>'PR-RAS'!E373</f>
        <v>2907.99</v>
      </c>
      <c r="E368" s="1">
        <v>0</v>
      </c>
      <c r="F368" s="1">
        <v>0</v>
      </c>
      <c r="G368" s="2">
        <f t="shared" si="8"/>
        <v>3209.0700199999997</v>
      </c>
      <c r="H368" s="2">
        <f t="shared" si="9"/>
        <v>9.0000000000145519E-2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4700.2700000000004</v>
      </c>
      <c r="D403" s="1">
        <f>'PR-RAS'!E408</f>
        <v>6790.82</v>
      </c>
      <c r="E403" s="1">
        <v>0</v>
      </c>
      <c r="F403" s="1">
        <v>0</v>
      </c>
      <c r="G403" s="2">
        <f t="shared" si="8"/>
        <v>7349.3278200000004</v>
      </c>
      <c r="H403" s="2">
        <f t="shared" si="9"/>
        <v>0.4500000000007276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52.48</v>
      </c>
      <c r="E406" s="1">
        <v>0</v>
      </c>
      <c r="F406" s="1">
        <v>0</v>
      </c>
      <c r="G406" s="2">
        <f t="shared" si="8"/>
        <v>42.508800000000001</v>
      </c>
      <c r="H406" s="2">
        <f t="shared" si="9"/>
        <v>0.47999999999999687</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2180120.5499999998</v>
      </c>
      <c r="D407" s="1">
        <f>'PR-RAS'!E412</f>
        <v>1228402.28</v>
      </c>
      <c r="E407" s="1">
        <v>0</v>
      </c>
      <c r="F407" s="1">
        <v>0</v>
      </c>
      <c r="G407" s="2">
        <f t="shared" si="8"/>
        <v>1882591.5946599999</v>
      </c>
      <c r="H407" s="2">
        <f t="shared" si="9"/>
        <v>0.73000000021420419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998453.89</v>
      </c>
      <c r="D408" s="1">
        <f>'PR-RAS'!E413</f>
        <v>1063123.8700000001</v>
      </c>
      <c r="E408" s="1">
        <v>0</v>
      </c>
      <c r="F408" s="1">
        <v>0</v>
      </c>
      <c r="G408" s="2">
        <f t="shared" si="8"/>
        <v>1271753.5634099999</v>
      </c>
      <c r="H408" s="2">
        <f t="shared" si="9"/>
        <v>0.23999999987427145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1181666.6599999997</v>
      </c>
      <c r="D409" s="1">
        <f>'PR-RAS'!E414</f>
        <v>165278.40999999992</v>
      </c>
      <c r="E409" s="1">
        <v>0</v>
      </c>
      <c r="F409" s="1">
        <v>0</v>
      </c>
      <c r="G409" s="2">
        <f t="shared" si="8"/>
        <v>616987.17983999976</v>
      </c>
      <c r="H409" s="2">
        <f t="shared" si="9"/>
        <v>0.75000000023283064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541122.6</v>
      </c>
      <c r="D411" s="1">
        <f>'PR-RAS'!E416</f>
        <v>1676217.68</v>
      </c>
      <c r="E411" s="1">
        <v>0</v>
      </c>
      <c r="F411" s="1">
        <v>0</v>
      </c>
      <c r="G411" s="2">
        <f t="shared" si="8"/>
        <v>1596358.7635999999</v>
      </c>
      <c r="H411" s="2">
        <f t="shared" si="9"/>
        <v>0.72000000008847564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307048.90999999997</v>
      </c>
      <c r="D413" s="1">
        <f>'PR-RAS'!E418</f>
        <v>286811.95999999996</v>
      </c>
      <c r="E413" s="1">
        <v>0</v>
      </c>
      <c r="F413" s="1">
        <v>0</v>
      </c>
      <c r="G413" s="2">
        <f t="shared" si="8"/>
        <v>362837.20595999993</v>
      </c>
      <c r="H413" s="2">
        <f t="shared" si="9"/>
        <v>0.13000000006286427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2180120.5499999998</v>
      </c>
      <c r="D633" s="1">
        <f>'PR-RAS'!E639</f>
        <v>1228402.28</v>
      </c>
      <c r="E633" s="1">
        <v>0</v>
      </c>
      <c r="F633" s="1">
        <v>0</v>
      </c>
      <c r="G633" s="2">
        <f t="shared" si="10"/>
        <v>2930536.6695199995</v>
      </c>
      <c r="H633" s="2">
        <f t="shared" si="11"/>
        <v>0.73000000021420419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998453.89</v>
      </c>
      <c r="D634" s="1">
        <f>'PR-RAS'!E640</f>
        <v>1063123.8700000001</v>
      </c>
      <c r="E634" s="1">
        <v>0</v>
      </c>
      <c r="F634" s="1">
        <v>0</v>
      </c>
      <c r="G634" s="2">
        <f t="shared" si="10"/>
        <v>1977936.1317900002</v>
      </c>
      <c r="H634" s="2">
        <f t="shared" si="11"/>
        <v>0.23999999987427145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1181666.6599999997</v>
      </c>
      <c r="D635" s="1">
        <f>'PR-RAS'!E641</f>
        <v>165278.40999999992</v>
      </c>
      <c r="E635" s="1">
        <v>0</v>
      </c>
      <c r="F635" s="1">
        <v>0</v>
      </c>
      <c r="G635" s="2">
        <f t="shared" si="10"/>
        <v>958749.68631999975</v>
      </c>
      <c r="H635" s="2">
        <f t="shared" si="11"/>
        <v>0.75000000023283064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541122.6</v>
      </c>
      <c r="D637" s="1">
        <f>'PR-RAS'!E643</f>
        <v>1676217.68</v>
      </c>
      <c r="E637" s="1">
        <v>0</v>
      </c>
      <c r="F637" s="1">
        <v>0</v>
      </c>
      <c r="G637" s="2">
        <f t="shared" si="10"/>
        <v>2476302.8625599998</v>
      </c>
      <c r="H637" s="2">
        <f t="shared" si="11"/>
        <v>0.72000000008847564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1722789.2599999998</v>
      </c>
      <c r="D639" s="1">
        <f>'PR-RAS'!E645</f>
        <v>1841496.0899999999</v>
      </c>
      <c r="E639" s="1">
        <v>0</v>
      </c>
      <c r="F639" s="1">
        <v>0</v>
      </c>
      <c r="G639" s="2">
        <f t="shared" si="10"/>
        <v>3448888.5587199996</v>
      </c>
      <c r="H639" s="2">
        <f t="shared" si="11"/>
        <v>0.34999999962747097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79253.94</v>
      </c>
      <c r="D642" s="1">
        <f>'PR-RAS'!E649</f>
        <v>112379.32</v>
      </c>
      <c r="E642" s="1">
        <v>0</v>
      </c>
      <c r="F642" s="1">
        <v>0</v>
      </c>
      <c r="G642" s="2">
        <f t="shared" si="10"/>
        <v>194872.06378000003</v>
      </c>
      <c r="H642" s="2">
        <f t="shared" si="11"/>
        <v>0.38000000000465661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1426478.31</v>
      </c>
      <c r="D643" s="1">
        <f>'PR-RAS'!E650</f>
        <v>2346960.7599999998</v>
      </c>
      <c r="E643" s="1">
        <v>0</v>
      </c>
      <c r="F643" s="1">
        <v>0</v>
      </c>
      <c r="G643" s="2">
        <f t="shared" si="10"/>
        <v>3929296.69086</v>
      </c>
      <c r="H643" s="2">
        <f t="shared" si="11"/>
        <v>0.55000000027939677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1420563.23</v>
      </c>
      <c r="D644" s="1">
        <f>'PR-RAS'!E651</f>
        <v>2360065.83</v>
      </c>
      <c r="E644" s="1">
        <v>0</v>
      </c>
      <c r="F644" s="1">
        <v>0</v>
      </c>
      <c r="G644" s="2">
        <f t="shared" si="10"/>
        <v>3948466.8142700004</v>
      </c>
      <c r="H644" s="2">
        <f t="shared" si="11"/>
        <v>0.39999999990686774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85169.020000000019</v>
      </c>
      <c r="D645" s="1">
        <f>'PR-RAS'!E652</f>
        <v>99274.249999999534</v>
      </c>
      <c r="E645" s="1">
        <v>0</v>
      </c>
      <c r="F645" s="1">
        <v>0</v>
      </c>
      <c r="G645" s="2">
        <f t="shared" si="10"/>
        <v>182714.08287999942</v>
      </c>
      <c r="H645" s="2">
        <f t="shared" si="11"/>
        <v>0.26999999955296516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60</v>
      </c>
      <c r="D647" s="1">
        <f>'PR-RAS'!E654</f>
        <v>59</v>
      </c>
      <c r="E647" s="1">
        <v>0</v>
      </c>
      <c r="F647" s="1">
        <v>0</v>
      </c>
      <c r="G647" s="2">
        <f t="shared" si="10"/>
        <v>114.988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54</v>
      </c>
      <c r="D649" s="1">
        <f>'PR-RAS'!E656</f>
        <v>52</v>
      </c>
      <c r="E649" s="1">
        <v>0</v>
      </c>
      <c r="F649" s="1">
        <v>0</v>
      </c>
      <c r="G649" s="2">
        <f t="shared" si="10"/>
        <v>102.384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14295.8</v>
      </c>
      <c r="D662" s="1">
        <f>'PR-RAS'!E669</f>
        <v>3560.84</v>
      </c>
      <c r="E662" s="1">
        <v>0</v>
      </c>
      <c r="F662" s="1">
        <v>0</v>
      </c>
      <c r="G662" s="2">
        <f t="shared" si="10"/>
        <v>14156.95428</v>
      </c>
      <c r="H662" s="2">
        <f t="shared" si="11"/>
        <v>0.36000000000058208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28455.77</v>
      </c>
      <c r="D668" s="1">
        <f>'PR-RAS'!E675</f>
        <v>103986.49</v>
      </c>
      <c r="E668" s="1">
        <v>0</v>
      </c>
      <c r="F668" s="1">
        <v>0</v>
      </c>
      <c r="G668" s="2">
        <f t="shared" si="10"/>
        <v>157697.97625000001</v>
      </c>
      <c r="H668" s="2">
        <f t="shared" si="11"/>
        <v>0.72000000000480213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743.25</v>
      </c>
      <c r="D670" s="1">
        <f>'PR-RAS'!E677</f>
        <v>3518.99</v>
      </c>
      <c r="E670" s="1">
        <v>0</v>
      </c>
      <c r="F670" s="1">
        <v>0</v>
      </c>
      <c r="G670" s="2">
        <f t="shared" si="10"/>
        <v>5205.6428699999997</v>
      </c>
      <c r="H670" s="2">
        <f t="shared" si="11"/>
        <v>0.26000000000021828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1061.78</v>
      </c>
      <c r="D709" s="1">
        <f>'PR-RAS'!E716</f>
        <v>2654.48</v>
      </c>
      <c r="E709" s="1">
        <v>0</v>
      </c>
      <c r="F709" s="1">
        <v>0</v>
      </c>
      <c r="G709" s="2">
        <f t="shared" si="10"/>
        <v>4510.4839199999997</v>
      </c>
      <c r="H709" s="2">
        <f t="shared" si="11"/>
        <v>0.70000000000004547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1128.1400000000001</v>
      </c>
      <c r="D710" s="1">
        <f>'PR-RAS'!E717</f>
        <v>1128.1500000000001</v>
      </c>
      <c r="E710" s="1">
        <v>0</v>
      </c>
      <c r="F710" s="1">
        <v>0</v>
      </c>
      <c r="G710" s="2">
        <f t="shared" si="10"/>
        <v>2399.5679600000003</v>
      </c>
      <c r="H710" s="2">
        <f t="shared" si="11"/>
        <v>0.29000000000019099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14600.95</v>
      </c>
      <c r="D711" s="1">
        <f>'PR-RAS'!E718</f>
        <v>15047.87</v>
      </c>
      <c r="E711" s="1">
        <v>0</v>
      </c>
      <c r="F711" s="1">
        <v>0</v>
      </c>
      <c r="G711" s="2">
        <f t="shared" si="10"/>
        <v>31734.6499</v>
      </c>
      <c r="H711" s="2">
        <f t="shared" si="11"/>
        <v>0.17999999999847205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9050.25</v>
      </c>
      <c r="D715" s="1">
        <f>'PR-RAS'!E722</f>
        <v>18296.73</v>
      </c>
      <c r="E715" s="1">
        <v>0</v>
      </c>
      <c r="F715" s="1">
        <v>0</v>
      </c>
      <c r="G715" s="2">
        <f t="shared" si="10"/>
        <v>32589.608939999998</v>
      </c>
      <c r="H715" s="2">
        <f t="shared" si="11"/>
        <v>0.52000000000043656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2774.3</v>
      </c>
      <c r="D718" s="1">
        <f>'PR-RAS'!E725</f>
        <v>3666.25</v>
      </c>
      <c r="E718" s="1">
        <v>0</v>
      </c>
      <c r="F718" s="1">
        <v>0</v>
      </c>
      <c r="G718" s="2">
        <f t="shared" si="10"/>
        <v>7246.5755999999992</v>
      </c>
      <c r="H718" s="2">
        <f t="shared" si="11"/>
        <v>0.5500000000001819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1243.98</v>
      </c>
      <c r="D719" s="1">
        <f>'PR-RAS'!E726</f>
        <v>1198.6400000000001</v>
      </c>
      <c r="E719" s="1">
        <v>0</v>
      </c>
      <c r="F719" s="1">
        <v>0</v>
      </c>
      <c r="G719" s="2">
        <f t="shared" si="10"/>
        <v>2614.4246800000001</v>
      </c>
      <c r="H719" s="2">
        <f t="shared" si="11"/>
        <v>0.37999999999988177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144607.46</v>
      </c>
      <c r="D1480" s="6"/>
      <c r="E1480" s="6">
        <v>0</v>
      </c>
      <c r="F1480" s="6">
        <v>0</v>
      </c>
      <c r="G1480" s="7">
        <f t="shared" ref="G1480:G1580" si="34">B1480/1000*C1480</f>
        <v>144.60746</v>
      </c>
      <c r="H1480" s="7">
        <f t="shared" ref="H1480:H1580" si="35">ABS(C1480-ROUND(C1480,0))</f>
        <v>0.45999999999185093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1136266.03</v>
      </c>
      <c r="D1481" s="1">
        <v>0</v>
      </c>
      <c r="E1481" s="1">
        <v>0</v>
      </c>
      <c r="F1481" s="1">
        <v>0</v>
      </c>
      <c r="G1481" s="2">
        <f t="shared" si="34"/>
        <v>2272.53206</v>
      </c>
      <c r="H1481" s="2">
        <f t="shared" si="35"/>
        <v>3.0000000027939677E-2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1129270.53</v>
      </c>
      <c r="D1483" s="1">
        <v>0</v>
      </c>
      <c r="E1483" s="1">
        <v>0</v>
      </c>
      <c r="F1483" s="1">
        <v>0</v>
      </c>
      <c r="G1483" s="2">
        <f t="shared" si="34"/>
        <v>4517.08212</v>
      </c>
      <c r="H1483" s="2">
        <f t="shared" si="35"/>
        <v>0.46999999997206032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749752.61</v>
      </c>
      <c r="D1484" s="1">
        <v>0</v>
      </c>
      <c r="E1484" s="1">
        <v>0</v>
      </c>
      <c r="F1484" s="1">
        <v>0</v>
      </c>
      <c r="G1484" s="2">
        <f t="shared" si="34"/>
        <v>3748.76305</v>
      </c>
      <c r="H1484" s="2">
        <f t="shared" si="35"/>
        <v>0.39000000001396984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317624.44</v>
      </c>
      <c r="D1485" s="1">
        <v>0</v>
      </c>
      <c r="E1485" s="1">
        <v>0</v>
      </c>
      <c r="F1485" s="1">
        <v>0</v>
      </c>
      <c r="G1485" s="2">
        <f t="shared" si="34"/>
        <v>1905.7466400000001</v>
      </c>
      <c r="H1485" s="2">
        <f t="shared" si="35"/>
        <v>0.44000000000232831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1125.8</v>
      </c>
      <c r="D1486" s="1">
        <v>0</v>
      </c>
      <c r="E1486" s="1">
        <v>0</v>
      </c>
      <c r="F1486" s="1">
        <v>0</v>
      </c>
      <c r="G1486" s="2">
        <f t="shared" si="34"/>
        <v>7.8806000000000003</v>
      </c>
      <c r="H1486" s="2">
        <f t="shared" si="35"/>
        <v>0.20000000000004547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60767.68</v>
      </c>
      <c r="D1491" s="1">
        <v>0</v>
      </c>
      <c r="E1491" s="1">
        <v>0</v>
      </c>
      <c r="F1491" s="1">
        <v>0</v>
      </c>
      <c r="G1491" s="2">
        <f t="shared" si="34"/>
        <v>729.21216000000004</v>
      </c>
      <c r="H1491" s="2">
        <f t="shared" si="35"/>
        <v>0.31999999999970896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6995.5</v>
      </c>
      <c r="D1492" s="1">
        <v>0</v>
      </c>
      <c r="E1492" s="1">
        <v>0</v>
      </c>
      <c r="F1492" s="1">
        <v>0</v>
      </c>
      <c r="G1492" s="2">
        <f t="shared" si="34"/>
        <v>90.941499999999991</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1094790.8899999999</v>
      </c>
      <c r="D1499" s="1">
        <v>0</v>
      </c>
      <c r="E1499" s="1">
        <v>0</v>
      </c>
      <c r="F1499" s="1">
        <v>0</v>
      </c>
      <c r="G1499" s="2">
        <f t="shared" si="34"/>
        <v>21895.817799999997</v>
      </c>
      <c r="H1499" s="2">
        <f t="shared" si="35"/>
        <v>0.11000000010244548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1079661.22</v>
      </c>
      <c r="D1501" s="1">
        <v>0</v>
      </c>
      <c r="E1501" s="1">
        <v>0</v>
      </c>
      <c r="F1501" s="1">
        <v>0</v>
      </c>
      <c r="G1501" s="2">
        <f t="shared" si="34"/>
        <v>23752.546839999999</v>
      </c>
      <c r="H1501" s="2">
        <f t="shared" si="35"/>
        <v>0.21999999997206032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741082.08</v>
      </c>
      <c r="D1502" s="1">
        <v>0</v>
      </c>
      <c r="E1502" s="1">
        <v>0</v>
      </c>
      <c r="F1502" s="1">
        <v>0</v>
      </c>
      <c r="G1502" s="2">
        <f t="shared" si="34"/>
        <v>17044.887839999999</v>
      </c>
      <c r="H1502" s="2">
        <f t="shared" si="35"/>
        <v>7.9999999958090484E-2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277975.8</v>
      </c>
      <c r="D1503" s="1">
        <v>0</v>
      </c>
      <c r="E1503" s="1">
        <v>0</v>
      </c>
      <c r="F1503" s="1">
        <v>0</v>
      </c>
      <c r="G1503" s="2">
        <f t="shared" si="34"/>
        <v>6671.4192000000003</v>
      </c>
      <c r="H1503" s="2">
        <f t="shared" si="35"/>
        <v>0.20000000001164153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1304.25</v>
      </c>
      <c r="D1504" s="1">
        <v>0</v>
      </c>
      <c r="E1504" s="1">
        <v>0</v>
      </c>
      <c r="F1504" s="1">
        <v>0</v>
      </c>
      <c r="G1504" s="2">
        <f t="shared" si="34"/>
        <v>32.606250000000003</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59299.09</v>
      </c>
      <c r="D1509" s="1">
        <v>0</v>
      </c>
      <c r="E1509" s="1">
        <v>0</v>
      </c>
      <c r="F1509" s="1">
        <v>0</v>
      </c>
      <c r="G1509" s="2">
        <f t="shared" si="34"/>
        <v>1778.9726999999998</v>
      </c>
      <c r="H1509" s="2">
        <f t="shared" si="35"/>
        <v>8.999999999650754E-2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15129.67</v>
      </c>
      <c r="D1510" s="1">
        <v>0</v>
      </c>
      <c r="E1510" s="1">
        <v>0</v>
      </c>
      <c r="F1510" s="1">
        <v>0</v>
      </c>
      <c r="G1510" s="2">
        <f t="shared" si="34"/>
        <v>469.01976999999999</v>
      </c>
      <c r="H1510" s="2">
        <f t="shared" si="35"/>
        <v>0.32999999999992724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186082.60000000009</v>
      </c>
      <c r="D1517" s="1">
        <v>0</v>
      </c>
      <c r="E1517" s="1">
        <v>0</v>
      </c>
      <c r="F1517" s="1">
        <v>0</v>
      </c>
      <c r="G1517" s="2">
        <f t="shared" si="34"/>
        <v>7071.1388000000034</v>
      </c>
      <c r="H1517" s="2">
        <f t="shared" si="35"/>
        <v>0.39999999990686774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186082.6</v>
      </c>
      <c r="D1576" s="1">
        <v>0</v>
      </c>
      <c r="E1576" s="1">
        <v>0</v>
      </c>
      <c r="F1576" s="1">
        <v>0</v>
      </c>
      <c r="G1576" s="2">
        <f t="shared" si="34"/>
        <v>18050.012200000001</v>
      </c>
      <c r="H1576" s="2">
        <f t="shared" si="35"/>
        <v>0.39999999999417923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186082.6</v>
      </c>
      <c r="D1578" s="1">
        <v>0</v>
      </c>
      <c r="E1578" s="1">
        <v>0</v>
      </c>
      <c r="F1578" s="1">
        <v>0</v>
      </c>
      <c r="G1578" s="2">
        <f t="shared" si="34"/>
        <v>18422.1774</v>
      </c>
      <c r="H1578" s="2">
        <f t="shared" si="35"/>
        <v>0.39999999999417923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27781</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2180068.8199999998</v>
      </c>
      <c r="I16" s="170">
        <f>'PR-RAS'!E6</f>
        <v>1228350.52</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993701.89</v>
      </c>
      <c r="I17" s="170">
        <f>'PR-RAS'!E151</f>
        <v>1056281.29</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1722789.2599999998</v>
      </c>
      <c r="I18" s="170">
        <f>'PR-RAS'!E645</f>
        <v>1841496.0899999999</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144607.46</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186082.60000000009</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186082.6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727" sqref="E72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2180068.8199999998</v>
      </c>
      <c r="E6" s="51">
        <f>E7+E44+E50+E82+E106+E124+E133+E139</f>
        <v>1228350.52</v>
      </c>
      <c r="F6" s="52">
        <f t="shared" ref="F6:F131" si="0">IF(D6&lt;&gt;0,IF(E6/D6&gt;=100,"&gt;&gt;100",E6/D6*100),"-")</f>
        <v>56.344575397395026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43494.82</v>
      </c>
      <c r="E50" s="51">
        <f>E51+E54+E59+E62+E65+E68+E71+E74+E77</f>
        <v>111066.32</v>
      </c>
      <c r="F50" s="52">
        <f t="shared" si="0"/>
        <v>255.35528138753074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14295.8</v>
      </c>
      <c r="E62" s="51">
        <f t="shared" si="13"/>
        <v>3560.84</v>
      </c>
      <c r="F62" s="52">
        <f t="shared" si="0"/>
        <v>24.908294743910801</v>
      </c>
    </row>
    <row r="63" spans="1:6" ht="12.75" customHeight="1" x14ac:dyDescent="0.2">
      <c r="A63" s="53">
        <v>6341</v>
      </c>
      <c r="B63" s="85" t="s">
        <v>172</v>
      </c>
      <c r="C63" s="50" t="s">
        <v>173</v>
      </c>
      <c r="D63" s="242">
        <v>14295.8</v>
      </c>
      <c r="E63" s="242">
        <v>3560.84</v>
      </c>
      <c r="F63" s="52">
        <f t="shared" si="0"/>
        <v>24.908294743910801</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29199.02</v>
      </c>
      <c r="E68" s="51">
        <f t="shared" si="15"/>
        <v>107505.48000000001</v>
      </c>
      <c r="F68" s="52">
        <f t="shared" si="0"/>
        <v>368.18180884152963</v>
      </c>
    </row>
    <row r="69" spans="1:6" ht="12.75" customHeight="1" x14ac:dyDescent="0.2">
      <c r="A69" s="53" t="s">
        <v>184</v>
      </c>
      <c r="B69" s="85" t="s">
        <v>185</v>
      </c>
      <c r="C69" s="50" t="s">
        <v>184</v>
      </c>
      <c r="D69" s="242">
        <v>28455.77</v>
      </c>
      <c r="E69" s="242">
        <v>103986.49</v>
      </c>
      <c r="F69" s="52">
        <f t="shared" si="0"/>
        <v>365.43200201575991</v>
      </c>
    </row>
    <row r="70" spans="1:6" ht="24" x14ac:dyDescent="0.2">
      <c r="A70" s="53" t="s">
        <v>186</v>
      </c>
      <c r="B70" s="85" t="s">
        <v>187</v>
      </c>
      <c r="C70" s="50" t="s">
        <v>186</v>
      </c>
      <c r="D70" s="242">
        <v>743.25</v>
      </c>
      <c r="E70" s="242">
        <v>3518.99</v>
      </c>
      <c r="F70" s="52">
        <f t="shared" si="0"/>
        <v>473.45980491086442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20.260000000000002</v>
      </c>
      <c r="E82" s="51">
        <f t="shared" si="19"/>
        <v>6.53</v>
      </c>
      <c r="F82" s="52">
        <f t="shared" si="0"/>
        <v>32.230997038499503</v>
      </c>
    </row>
    <row r="83" spans="1:6" ht="12.75" customHeight="1" x14ac:dyDescent="0.2">
      <c r="A83" s="53">
        <v>641</v>
      </c>
      <c r="B83" s="85" t="s">
        <v>212</v>
      </c>
      <c r="C83" s="50" t="s">
        <v>213</v>
      </c>
      <c r="D83" s="51">
        <f t="shared" ref="D83:E83" si="20">SUM(D84:D90)</f>
        <v>20.260000000000002</v>
      </c>
      <c r="E83" s="51">
        <f t="shared" si="20"/>
        <v>6.53</v>
      </c>
      <c r="F83" s="52">
        <f t="shared" si="0"/>
        <v>32.230997038499503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20.260000000000002</v>
      </c>
      <c r="E85" s="242">
        <v>6.53</v>
      </c>
      <c r="F85" s="52">
        <f t="shared" si="0"/>
        <v>32.230997038499503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642.23</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642.23</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v>642.23</v>
      </c>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450330.33</v>
      </c>
      <c r="E124" s="51">
        <f t="shared" si="27"/>
        <v>452243.39</v>
      </c>
      <c r="F124" s="52">
        <f t="shared" si="0"/>
        <v>100.42481260367251</v>
      </c>
    </row>
    <row r="125" spans="1:6" ht="12.75" customHeight="1" x14ac:dyDescent="0.2">
      <c r="A125" s="53">
        <v>661</v>
      </c>
      <c r="B125" s="86" t="s">
        <v>296</v>
      </c>
      <c r="C125" s="50" t="s">
        <v>297</v>
      </c>
      <c r="D125" s="51">
        <f t="shared" ref="D125:E125" si="28">SUM(D126:D127)</f>
        <v>450330.33</v>
      </c>
      <c r="E125" s="51">
        <f t="shared" si="28"/>
        <v>452243.39</v>
      </c>
      <c r="F125" s="52">
        <f t="shared" si="0"/>
        <v>100.42481260367251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450330.33</v>
      </c>
      <c r="E127" s="242">
        <v>452243.39</v>
      </c>
      <c r="F127" s="52">
        <f t="shared" si="0"/>
        <v>100.42481260367251</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1686223.41</v>
      </c>
      <c r="E133" s="51">
        <f t="shared" si="30"/>
        <v>664392.05000000005</v>
      </c>
      <c r="F133" s="52">
        <f t="shared" ref="F133:F223" si="31">IF(D133&lt;&gt;0,IF(E133/D133&gt;=100,"&gt;&gt;100",E133/D133*100),"-")</f>
        <v>39.401187651641017</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1686223.41</v>
      </c>
      <c r="E138" s="242">
        <v>664392.05000000005</v>
      </c>
      <c r="F138" s="52">
        <f t="shared" si="31"/>
        <v>39.401187651641017</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993701.89</v>
      </c>
      <c r="E151" s="51">
        <f t="shared" si="35"/>
        <v>1056281.29</v>
      </c>
      <c r="F151" s="52">
        <f t="shared" si="31"/>
        <v>106.29760299640772</v>
      </c>
    </row>
    <row r="152" spans="1:6" ht="12.75" customHeight="1" x14ac:dyDescent="0.2">
      <c r="A152" s="53">
        <v>31</v>
      </c>
      <c r="B152" s="85" t="s">
        <v>349</v>
      </c>
      <c r="C152" s="50" t="s">
        <v>35</v>
      </c>
      <c r="D152" s="51">
        <f t="shared" ref="D152:E152" si="36">D153+D158+D159</f>
        <v>647772.26</v>
      </c>
      <c r="E152" s="51">
        <f t="shared" si="36"/>
        <v>725060.48</v>
      </c>
      <c r="F152" s="52">
        <f t="shared" si="31"/>
        <v>111.93138773803003</v>
      </c>
    </row>
    <row r="153" spans="1:6" ht="12.75" customHeight="1" x14ac:dyDescent="0.2">
      <c r="A153" s="53">
        <v>311</v>
      </c>
      <c r="B153" s="85" t="s">
        <v>350</v>
      </c>
      <c r="C153" s="50" t="s">
        <v>351</v>
      </c>
      <c r="D153" s="51">
        <f t="shared" ref="D153:E153" si="37">SUM(D154:D157)</f>
        <v>540979.13</v>
      </c>
      <c r="E153" s="51">
        <f t="shared" si="37"/>
        <v>597777.35</v>
      </c>
      <c r="F153" s="52">
        <f t="shared" si="31"/>
        <v>110.49915178798118</v>
      </c>
    </row>
    <row r="154" spans="1:6" ht="12.75" customHeight="1" x14ac:dyDescent="0.2">
      <c r="A154" s="53">
        <v>3111</v>
      </c>
      <c r="B154" s="85" t="s">
        <v>352</v>
      </c>
      <c r="C154" s="50" t="s">
        <v>353</v>
      </c>
      <c r="D154" s="242">
        <v>480434.66</v>
      </c>
      <c r="E154" s="242">
        <v>538859.02</v>
      </c>
      <c r="F154" s="52">
        <f t="shared" si="31"/>
        <v>112.16072961929933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4585.2700000000004</v>
      </c>
      <c r="E156" s="242">
        <v>6312.74</v>
      </c>
      <c r="F156" s="52">
        <f t="shared" si="31"/>
        <v>137.67433542626713</v>
      </c>
    </row>
    <row r="157" spans="1:6" ht="12.75" customHeight="1" x14ac:dyDescent="0.2">
      <c r="A157" s="53">
        <v>3114</v>
      </c>
      <c r="B157" s="85" t="s">
        <v>358</v>
      </c>
      <c r="C157" s="50" t="s">
        <v>359</v>
      </c>
      <c r="D157" s="242">
        <v>55959.199999999997</v>
      </c>
      <c r="E157" s="242">
        <v>52605.59</v>
      </c>
      <c r="F157" s="52">
        <f t="shared" si="31"/>
        <v>94.007044418076021</v>
      </c>
    </row>
    <row r="158" spans="1:6" ht="12.75" customHeight="1" x14ac:dyDescent="0.2">
      <c r="A158" s="53">
        <v>312</v>
      </c>
      <c r="B158" s="85" t="s">
        <v>360</v>
      </c>
      <c r="C158" s="50" t="s">
        <v>361</v>
      </c>
      <c r="D158" s="242">
        <v>19189.46</v>
      </c>
      <c r="E158" s="242">
        <v>28649.77</v>
      </c>
      <c r="F158" s="52">
        <f t="shared" si="31"/>
        <v>149.29951129422091</v>
      </c>
    </row>
    <row r="159" spans="1:6" ht="12.75" customHeight="1" x14ac:dyDescent="0.2">
      <c r="A159" s="53">
        <v>313</v>
      </c>
      <c r="B159" s="85" t="s">
        <v>362</v>
      </c>
      <c r="C159" s="50" t="s">
        <v>363</v>
      </c>
      <c r="D159" s="51">
        <f t="shared" ref="D159:E159" si="38">SUM(D160:D162)</f>
        <v>87603.67</v>
      </c>
      <c r="E159" s="51">
        <f t="shared" si="38"/>
        <v>98633.36</v>
      </c>
      <c r="F159" s="52">
        <f t="shared" si="31"/>
        <v>112.59044284331922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87603.67</v>
      </c>
      <c r="E161" s="242">
        <v>98633.36</v>
      </c>
      <c r="F161" s="52">
        <f t="shared" si="31"/>
        <v>112.59044284331922</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337871.9</v>
      </c>
      <c r="E163" s="51">
        <f t="shared" si="39"/>
        <v>330091.75</v>
      </c>
      <c r="F163" s="52">
        <f t="shared" si="31"/>
        <v>97.697307766641728</v>
      </c>
    </row>
    <row r="164" spans="1:6" ht="12.75" customHeight="1" x14ac:dyDescent="0.2">
      <c r="A164" s="53">
        <v>321</v>
      </c>
      <c r="B164" s="85" t="s">
        <v>371</v>
      </c>
      <c r="C164" s="50" t="s">
        <v>372</v>
      </c>
      <c r="D164" s="51">
        <f t="shared" ref="D164:E164" si="40">SUM(D165:D168)</f>
        <v>19688.86</v>
      </c>
      <c r="E164" s="51">
        <f t="shared" si="40"/>
        <v>24257.739999999998</v>
      </c>
      <c r="F164" s="52">
        <f t="shared" si="31"/>
        <v>123.20540650906146</v>
      </c>
    </row>
    <row r="165" spans="1:6" ht="12.75" customHeight="1" x14ac:dyDescent="0.2">
      <c r="A165" s="53">
        <v>3211</v>
      </c>
      <c r="B165" s="85" t="s">
        <v>373</v>
      </c>
      <c r="C165" s="50" t="s">
        <v>374</v>
      </c>
      <c r="D165" s="242">
        <v>1685.78</v>
      </c>
      <c r="E165" s="242">
        <v>1674.23</v>
      </c>
      <c r="F165" s="52">
        <f t="shared" si="31"/>
        <v>99.314857217430514</v>
      </c>
    </row>
    <row r="166" spans="1:6" ht="12.75" customHeight="1" x14ac:dyDescent="0.2">
      <c r="A166" s="53">
        <v>3212</v>
      </c>
      <c r="B166" s="85" t="s">
        <v>375</v>
      </c>
      <c r="C166" s="50" t="s">
        <v>376</v>
      </c>
      <c r="D166" s="242">
        <v>15435.43</v>
      </c>
      <c r="E166" s="242">
        <v>18834.48</v>
      </c>
      <c r="F166" s="52">
        <f t="shared" si="31"/>
        <v>122.02109043933341</v>
      </c>
    </row>
    <row r="167" spans="1:6" ht="12.75" customHeight="1" x14ac:dyDescent="0.2">
      <c r="A167" s="53">
        <v>3213</v>
      </c>
      <c r="B167" s="85" t="s">
        <v>377</v>
      </c>
      <c r="C167" s="50" t="s">
        <v>378</v>
      </c>
      <c r="D167" s="242">
        <v>2567.65</v>
      </c>
      <c r="E167" s="242">
        <v>3749.03</v>
      </c>
      <c r="F167" s="52">
        <f t="shared" si="31"/>
        <v>146.01016493680993</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207825.45</v>
      </c>
      <c r="E169" s="51">
        <f t="shared" si="41"/>
        <v>156610.65</v>
      </c>
      <c r="F169" s="52">
        <f t="shared" si="31"/>
        <v>75.356819869751263</v>
      </c>
    </row>
    <row r="170" spans="1:6" ht="12.75" customHeight="1" x14ac:dyDescent="0.2">
      <c r="A170" s="53">
        <v>3221</v>
      </c>
      <c r="B170" s="85" t="s">
        <v>383</v>
      </c>
      <c r="C170" s="50" t="s">
        <v>384</v>
      </c>
      <c r="D170" s="242">
        <v>8045.59</v>
      </c>
      <c r="E170" s="242">
        <v>9327.89</v>
      </c>
      <c r="F170" s="52">
        <f t="shared" si="31"/>
        <v>115.93792375698983</v>
      </c>
    </row>
    <row r="171" spans="1:6" ht="12.75" customHeight="1" x14ac:dyDescent="0.2">
      <c r="A171" s="53">
        <v>3222</v>
      </c>
      <c r="B171" s="85" t="s">
        <v>385</v>
      </c>
      <c r="C171" s="50" t="s">
        <v>386</v>
      </c>
      <c r="D171" s="242">
        <v>183592.84</v>
      </c>
      <c r="E171" s="242">
        <v>130643.91</v>
      </c>
      <c r="F171" s="52">
        <f t="shared" si="31"/>
        <v>71.159588794421396</v>
      </c>
    </row>
    <row r="172" spans="1:6" ht="12.75" customHeight="1" x14ac:dyDescent="0.2">
      <c r="A172" s="53">
        <v>3223</v>
      </c>
      <c r="B172" s="85" t="s">
        <v>387</v>
      </c>
      <c r="C172" s="50" t="s">
        <v>388</v>
      </c>
      <c r="D172" s="242">
        <v>13313.95</v>
      </c>
      <c r="E172" s="242">
        <v>14557.82</v>
      </c>
      <c r="F172" s="52">
        <f t="shared" si="31"/>
        <v>109.34260681465679</v>
      </c>
    </row>
    <row r="173" spans="1:6" ht="12.75" customHeight="1" x14ac:dyDescent="0.2">
      <c r="A173" s="53">
        <v>3224</v>
      </c>
      <c r="B173" s="85" t="s">
        <v>389</v>
      </c>
      <c r="C173" s="50" t="s">
        <v>390</v>
      </c>
      <c r="D173" s="242">
        <v>0</v>
      </c>
      <c r="E173" s="242"/>
      <c r="F173" s="52" t="str">
        <f t="shared" si="31"/>
        <v>-</v>
      </c>
    </row>
    <row r="174" spans="1:6" ht="12.75" customHeight="1" x14ac:dyDescent="0.2">
      <c r="A174" s="53">
        <v>3225</v>
      </c>
      <c r="B174" s="85" t="s">
        <v>391</v>
      </c>
      <c r="C174" s="50" t="s">
        <v>392</v>
      </c>
      <c r="D174" s="242">
        <v>2873.07</v>
      </c>
      <c r="E174" s="242">
        <v>2037.85</v>
      </c>
      <c r="F174" s="52">
        <f t="shared" si="31"/>
        <v>70.929354314374521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43.18</v>
      </c>
      <c r="F176" s="52" t="str">
        <f t="shared" si="31"/>
        <v>-</v>
      </c>
    </row>
    <row r="177" spans="1:6" ht="12.75" customHeight="1" x14ac:dyDescent="0.2">
      <c r="A177" s="53">
        <v>323</v>
      </c>
      <c r="B177" s="85" t="s">
        <v>397</v>
      </c>
      <c r="C177" s="50" t="s">
        <v>398</v>
      </c>
      <c r="D177" s="51">
        <f t="shared" ref="D177:E177" si="42">SUM(D178:D186)</f>
        <v>94458.260000000009</v>
      </c>
      <c r="E177" s="51">
        <f t="shared" si="42"/>
        <v>129153.47</v>
      </c>
      <c r="F177" s="52">
        <f t="shared" si="31"/>
        <v>136.73073164803162</v>
      </c>
    </row>
    <row r="178" spans="1:6" ht="12.75" customHeight="1" x14ac:dyDescent="0.2">
      <c r="A178" s="53">
        <v>3231</v>
      </c>
      <c r="B178" s="85" t="s">
        <v>399</v>
      </c>
      <c r="C178" s="50" t="s">
        <v>400</v>
      </c>
      <c r="D178" s="242">
        <v>7924.25</v>
      </c>
      <c r="E178" s="242">
        <v>8342.25</v>
      </c>
      <c r="F178" s="52">
        <f t="shared" si="31"/>
        <v>105.27494715588226</v>
      </c>
    </row>
    <row r="179" spans="1:6" ht="12.75" customHeight="1" x14ac:dyDescent="0.2">
      <c r="A179" s="53">
        <v>3232</v>
      </c>
      <c r="B179" s="85" t="s">
        <v>401</v>
      </c>
      <c r="C179" s="50" t="s">
        <v>402</v>
      </c>
      <c r="D179" s="242">
        <v>20251.27</v>
      </c>
      <c r="E179" s="242">
        <v>40478.07</v>
      </c>
      <c r="F179" s="52">
        <f t="shared" si="31"/>
        <v>199.87916807192832</v>
      </c>
    </row>
    <row r="180" spans="1:6" ht="12.75" customHeight="1" x14ac:dyDescent="0.2">
      <c r="A180" s="53">
        <v>3233</v>
      </c>
      <c r="B180" s="85" t="s">
        <v>403</v>
      </c>
      <c r="C180" s="50" t="s">
        <v>404</v>
      </c>
      <c r="D180" s="242">
        <v>1222.6099999999999</v>
      </c>
      <c r="E180" s="242">
        <v>165.29</v>
      </c>
      <c r="F180" s="52">
        <f t="shared" si="31"/>
        <v>13.519437923785999</v>
      </c>
    </row>
    <row r="181" spans="1:6" ht="12.75" customHeight="1" x14ac:dyDescent="0.2">
      <c r="A181" s="53">
        <v>3234</v>
      </c>
      <c r="B181" s="85" t="s">
        <v>405</v>
      </c>
      <c r="C181" s="50" t="s">
        <v>406</v>
      </c>
      <c r="D181" s="242">
        <v>17942.54</v>
      </c>
      <c r="E181" s="242">
        <v>11416.96</v>
      </c>
      <c r="F181" s="52">
        <f t="shared" si="31"/>
        <v>63.630678822507846</v>
      </c>
    </row>
    <row r="182" spans="1:6" ht="12.75" customHeight="1" x14ac:dyDescent="0.2">
      <c r="A182" s="53">
        <v>3235</v>
      </c>
      <c r="B182" s="85" t="s">
        <v>407</v>
      </c>
      <c r="C182" s="50" t="s">
        <v>408</v>
      </c>
      <c r="D182" s="242">
        <v>1.96</v>
      </c>
      <c r="E182" s="242">
        <v>1.92</v>
      </c>
      <c r="F182" s="52">
        <f t="shared" si="31"/>
        <v>97.959183673469383</v>
      </c>
    </row>
    <row r="183" spans="1:6" ht="12.75" customHeight="1" x14ac:dyDescent="0.2">
      <c r="A183" s="53">
        <v>3236</v>
      </c>
      <c r="B183" s="85" t="s">
        <v>409</v>
      </c>
      <c r="C183" s="50" t="s">
        <v>410</v>
      </c>
      <c r="D183" s="242">
        <v>11552.04</v>
      </c>
      <c r="E183" s="242">
        <v>9025.85</v>
      </c>
      <c r="F183" s="52">
        <f t="shared" si="31"/>
        <v>78.132087492771845</v>
      </c>
    </row>
    <row r="184" spans="1:6" ht="12.75" customHeight="1" x14ac:dyDescent="0.2">
      <c r="A184" s="53">
        <v>3237</v>
      </c>
      <c r="B184" s="85" t="s">
        <v>411</v>
      </c>
      <c r="C184" s="50" t="s">
        <v>412</v>
      </c>
      <c r="D184" s="242">
        <v>12040.09</v>
      </c>
      <c r="E184" s="242">
        <v>24072.44</v>
      </c>
      <c r="F184" s="52">
        <f t="shared" si="31"/>
        <v>199.93571476625175</v>
      </c>
    </row>
    <row r="185" spans="1:6" ht="12.75" customHeight="1" x14ac:dyDescent="0.2">
      <c r="A185" s="53">
        <v>3238</v>
      </c>
      <c r="B185" s="85" t="s">
        <v>413</v>
      </c>
      <c r="C185" s="50" t="s">
        <v>414</v>
      </c>
      <c r="D185" s="242">
        <v>6946.93</v>
      </c>
      <c r="E185" s="242">
        <v>7236.94</v>
      </c>
      <c r="F185" s="52">
        <f t="shared" si="31"/>
        <v>104.17464980934024</v>
      </c>
    </row>
    <row r="186" spans="1:6" ht="12.75" customHeight="1" x14ac:dyDescent="0.2">
      <c r="A186" s="53">
        <v>3239</v>
      </c>
      <c r="B186" s="85" t="s">
        <v>415</v>
      </c>
      <c r="C186" s="50" t="s">
        <v>416</v>
      </c>
      <c r="D186" s="242">
        <v>16576.57</v>
      </c>
      <c r="E186" s="242">
        <v>28413.75</v>
      </c>
      <c r="F186" s="52">
        <f t="shared" si="31"/>
        <v>171.40910333078557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15899.33</v>
      </c>
      <c r="E188" s="51">
        <f t="shared" si="43"/>
        <v>20069.89</v>
      </c>
      <c r="F188" s="52">
        <f t="shared" si="31"/>
        <v>126.23104244015313</v>
      </c>
    </row>
    <row r="189" spans="1:6" ht="12.75" customHeight="1" x14ac:dyDescent="0.2">
      <c r="A189" s="53">
        <v>3291</v>
      </c>
      <c r="B189" s="232" t="s">
        <v>421</v>
      </c>
      <c r="C189" s="50" t="s">
        <v>422</v>
      </c>
      <c r="D189" s="242">
        <v>2774.3</v>
      </c>
      <c r="E189" s="242">
        <v>3666.25</v>
      </c>
      <c r="F189" s="52">
        <f t="shared" si="31"/>
        <v>132.15045236636266</v>
      </c>
    </row>
    <row r="190" spans="1:6" ht="12.75" customHeight="1" x14ac:dyDescent="0.2">
      <c r="A190" s="53">
        <v>3292</v>
      </c>
      <c r="B190" s="85" t="s">
        <v>423</v>
      </c>
      <c r="C190" s="50" t="s">
        <v>424</v>
      </c>
      <c r="D190" s="242">
        <v>2992.79</v>
      </c>
      <c r="E190" s="242">
        <v>3153.51</v>
      </c>
      <c r="F190" s="52">
        <f t="shared" si="31"/>
        <v>105.37023980967592</v>
      </c>
    </row>
    <row r="191" spans="1:6" ht="12.75" customHeight="1" x14ac:dyDescent="0.2">
      <c r="A191" s="53">
        <v>3293</v>
      </c>
      <c r="B191" s="85" t="s">
        <v>425</v>
      </c>
      <c r="C191" s="50" t="s">
        <v>426</v>
      </c>
      <c r="D191" s="242">
        <v>344.55</v>
      </c>
      <c r="E191" s="242">
        <v>7138.93</v>
      </c>
      <c r="F191" s="52">
        <f t="shared" si="31"/>
        <v>2071.9576258888405</v>
      </c>
    </row>
    <row r="192" spans="1:6" ht="12.75" customHeight="1" x14ac:dyDescent="0.2">
      <c r="A192" s="53">
        <v>3294</v>
      </c>
      <c r="B192" s="85" t="s">
        <v>427</v>
      </c>
      <c r="C192" s="50" t="s">
        <v>428</v>
      </c>
      <c r="D192" s="242">
        <v>765.28</v>
      </c>
      <c r="E192" s="242">
        <v>794.4</v>
      </c>
      <c r="F192" s="52">
        <f t="shared" si="31"/>
        <v>103.80514321555509</v>
      </c>
    </row>
    <row r="193" spans="1:6" ht="12.75" customHeight="1" x14ac:dyDescent="0.2">
      <c r="A193" s="53">
        <v>3295</v>
      </c>
      <c r="B193" s="85" t="s">
        <v>429</v>
      </c>
      <c r="C193" s="50" t="s">
        <v>430</v>
      </c>
      <c r="D193" s="242">
        <v>5544.5</v>
      </c>
      <c r="E193" s="242">
        <v>2960.93</v>
      </c>
      <c r="F193" s="52">
        <f t="shared" si="31"/>
        <v>53.4030119938678</v>
      </c>
    </row>
    <row r="194" spans="1:6" ht="12.75" customHeight="1" x14ac:dyDescent="0.2">
      <c r="A194" s="53" t="s">
        <v>431</v>
      </c>
      <c r="B194" s="85" t="s">
        <v>432</v>
      </c>
      <c r="C194" s="50" t="s">
        <v>431</v>
      </c>
      <c r="D194" s="242">
        <v>1999.24</v>
      </c>
      <c r="E194" s="242"/>
      <c r="F194" s="52">
        <f t="shared" si="31"/>
        <v>0</v>
      </c>
    </row>
    <row r="195" spans="1:6" ht="12.75" customHeight="1" x14ac:dyDescent="0.2">
      <c r="A195" s="53">
        <v>3299</v>
      </c>
      <c r="B195" s="85" t="s">
        <v>433</v>
      </c>
      <c r="C195" s="50" t="s">
        <v>434</v>
      </c>
      <c r="D195" s="242">
        <v>1478.67</v>
      </c>
      <c r="E195" s="242">
        <v>2355.87</v>
      </c>
      <c r="F195" s="52">
        <f t="shared" si="31"/>
        <v>159.32358132646226</v>
      </c>
    </row>
    <row r="196" spans="1:6" ht="12.75" customHeight="1" x14ac:dyDescent="0.2">
      <c r="A196" s="53">
        <v>34</v>
      </c>
      <c r="B196" s="232" t="s">
        <v>435</v>
      </c>
      <c r="C196" s="50" t="s">
        <v>436</v>
      </c>
      <c r="D196" s="51">
        <f t="shared" ref="D196:E196" si="44">D197+D202+D210</f>
        <v>834.21</v>
      </c>
      <c r="E196" s="51">
        <f t="shared" si="44"/>
        <v>1129.06</v>
      </c>
      <c r="F196" s="52">
        <f t="shared" si="31"/>
        <v>135.34481725225064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834.21</v>
      </c>
      <c r="E210" s="51">
        <f t="shared" si="47"/>
        <v>1129.06</v>
      </c>
      <c r="F210" s="52">
        <f t="shared" si="31"/>
        <v>135.34481725225064</v>
      </c>
    </row>
    <row r="211" spans="1:6" ht="12.75" customHeight="1" x14ac:dyDescent="0.2">
      <c r="A211" s="53">
        <v>3431</v>
      </c>
      <c r="B211" s="232" t="s">
        <v>465</v>
      </c>
      <c r="C211" s="50" t="s">
        <v>466</v>
      </c>
      <c r="D211" s="242">
        <v>834.21</v>
      </c>
      <c r="E211" s="242">
        <v>1129.06</v>
      </c>
      <c r="F211" s="52">
        <f t="shared" si="31"/>
        <v>135.34481725225064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7223.52</v>
      </c>
      <c r="E224" s="51">
        <f t="shared" si="51"/>
        <v>0</v>
      </c>
      <c r="F224" s="52">
        <f t="shared" ref="F224:F235" si="52">IF(D224&lt;&gt;0,IF(E224/D224&gt;=100,"&gt;&gt;100",E224/D224*100),"-")</f>
        <v>0</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7223.52</v>
      </c>
      <c r="E247" s="51">
        <f t="shared" si="62"/>
        <v>0</v>
      </c>
      <c r="F247" s="52">
        <f t="shared" si="61"/>
        <v>0</v>
      </c>
    </row>
    <row r="248" spans="1:6" ht="12.75" customHeight="1" x14ac:dyDescent="0.2">
      <c r="A248" s="53" t="s">
        <v>539</v>
      </c>
      <c r="B248" s="85" t="s">
        <v>202</v>
      </c>
      <c r="C248" s="50" t="s">
        <v>539</v>
      </c>
      <c r="D248" s="242">
        <v>7223.52</v>
      </c>
      <c r="E248" s="242"/>
      <c r="F248" s="52">
        <f t="shared" si="61"/>
        <v>0</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993701.89</v>
      </c>
      <c r="E289" s="51">
        <f t="shared" si="79"/>
        <v>1056281.29</v>
      </c>
      <c r="F289" s="52">
        <f t="shared" si="76"/>
        <v>106.29760299640772</v>
      </c>
    </row>
    <row r="290" spans="1:6" ht="12.75" customHeight="1" x14ac:dyDescent="0.2">
      <c r="A290" s="53" t="s">
        <v>608</v>
      </c>
      <c r="B290" s="85" t="s">
        <v>619</v>
      </c>
      <c r="C290" s="50" t="s">
        <v>620</v>
      </c>
      <c r="D290" s="51">
        <f>IF(D6&gt;=D289,D6-D289,0)</f>
        <v>1186366.9299999997</v>
      </c>
      <c r="E290" s="51">
        <f>IF(E6&gt;=E289,E6-E289,0)</f>
        <v>172069.22999999998</v>
      </c>
      <c r="F290" s="52">
        <f t="shared" si="76"/>
        <v>14.503879503788935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541122.6</v>
      </c>
      <c r="E292" s="242">
        <v>1676217.68</v>
      </c>
      <c r="F292" s="52">
        <f t="shared" si="76"/>
        <v>309.76671090802716</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307048.90999999997</v>
      </c>
      <c r="E294" s="242">
        <v>286759.48</v>
      </c>
      <c r="F294" s="52">
        <f t="shared" si="76"/>
        <v>93.392117887668121</v>
      </c>
    </row>
    <row r="295" spans="1:6" ht="24" x14ac:dyDescent="0.2">
      <c r="A295" s="53">
        <v>9661</v>
      </c>
      <c r="B295" s="85" t="s">
        <v>629</v>
      </c>
      <c r="C295" s="50" t="s">
        <v>630</v>
      </c>
      <c r="D295" s="242">
        <v>138394.45000000001</v>
      </c>
      <c r="E295" s="242">
        <v>140883.43</v>
      </c>
      <c r="F295" s="52">
        <f t="shared" si="76"/>
        <v>101.79846807440616</v>
      </c>
    </row>
    <row r="296" spans="1:6" ht="12.75" customHeight="1" x14ac:dyDescent="0.2">
      <c r="A296" s="55" t="s">
        <v>631</v>
      </c>
      <c r="B296" s="233" t="s">
        <v>632</v>
      </c>
      <c r="C296" s="56" t="s">
        <v>631</v>
      </c>
      <c r="D296" s="243">
        <v>168654.46</v>
      </c>
      <c r="E296" s="243">
        <v>145876.04999999999</v>
      </c>
      <c r="F296" s="57">
        <f t="shared" si="76"/>
        <v>86.494036386585918</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51.73</v>
      </c>
      <c r="E298" s="51">
        <f t="shared" si="80"/>
        <v>51.76</v>
      </c>
      <c r="F298" s="52">
        <f t="shared" ref="F298:F418" si="81">IF(D298&lt;&gt;0,IF(E298/D298&gt;=100,"&gt;&gt;100",E298/D298*100),"-")</f>
        <v>100.05799342741155</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51.73</v>
      </c>
      <c r="E311" s="51">
        <f t="shared" si="85"/>
        <v>51.76</v>
      </c>
      <c r="F311" s="52">
        <f t="shared" si="81"/>
        <v>100.05799342741155</v>
      </c>
    </row>
    <row r="312" spans="1:6" ht="12.75" customHeight="1" x14ac:dyDescent="0.2">
      <c r="A312" s="53">
        <v>721</v>
      </c>
      <c r="B312" s="85" t="s">
        <v>662</v>
      </c>
      <c r="C312" s="50" t="s">
        <v>663</v>
      </c>
      <c r="D312" s="51">
        <f t="shared" ref="D312:E312" si="86">SUM(D313:D316)</f>
        <v>51.73</v>
      </c>
      <c r="E312" s="51">
        <f t="shared" si="86"/>
        <v>51.76</v>
      </c>
      <c r="F312" s="52">
        <f t="shared" si="81"/>
        <v>100.05799342741155</v>
      </c>
    </row>
    <row r="313" spans="1:6" ht="12.75" customHeight="1" x14ac:dyDescent="0.2">
      <c r="A313" s="53">
        <v>7211</v>
      </c>
      <c r="B313" s="85" t="s">
        <v>664</v>
      </c>
      <c r="C313" s="50" t="s">
        <v>665</v>
      </c>
      <c r="D313" s="242">
        <v>51.73</v>
      </c>
      <c r="E313" s="242">
        <v>51.76</v>
      </c>
      <c r="F313" s="52">
        <f t="shared" si="81"/>
        <v>100.05799342741155</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4752</v>
      </c>
      <c r="E350" s="51">
        <f t="shared" si="95"/>
        <v>6842.58</v>
      </c>
      <c r="F350" s="52">
        <f t="shared" si="81"/>
        <v>143.99368686868686</v>
      </c>
    </row>
    <row r="351" spans="1:6" ht="12.75" customHeight="1" x14ac:dyDescent="0.2">
      <c r="A351" s="53">
        <v>41</v>
      </c>
      <c r="B351" s="85" t="s">
        <v>740</v>
      </c>
      <c r="C351" s="50" t="s">
        <v>741</v>
      </c>
      <c r="D351" s="51">
        <f t="shared" ref="D351:E351" si="96">D352+D356</f>
        <v>412.04</v>
      </c>
      <c r="E351" s="51">
        <f t="shared" si="96"/>
        <v>274.55</v>
      </c>
      <c r="F351" s="52">
        <f t="shared" si="81"/>
        <v>66.631880399961162</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412.04</v>
      </c>
      <c r="E356" s="51">
        <f t="shared" si="98"/>
        <v>274.55</v>
      </c>
      <c r="F356" s="52">
        <f t="shared" si="81"/>
        <v>66.631880399961162</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412.04</v>
      </c>
      <c r="E359" s="242">
        <v>274.55</v>
      </c>
      <c r="F359" s="52">
        <f t="shared" si="81"/>
        <v>66.631880399961162</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4339.96</v>
      </c>
      <c r="E363" s="51">
        <f t="shared" si="99"/>
        <v>6568.03</v>
      </c>
      <c r="F363" s="52">
        <f t="shared" si="81"/>
        <v>151.33849159900089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4339.96</v>
      </c>
      <c r="E369" s="51">
        <f t="shared" si="101"/>
        <v>6568.03</v>
      </c>
      <c r="F369" s="52">
        <f t="shared" si="81"/>
        <v>151.33849159900089</v>
      </c>
    </row>
    <row r="370" spans="1:6" ht="12.75" customHeight="1" x14ac:dyDescent="0.2">
      <c r="A370" s="53">
        <v>4221</v>
      </c>
      <c r="B370" s="85" t="s">
        <v>674</v>
      </c>
      <c r="C370" s="50" t="s">
        <v>766</v>
      </c>
      <c r="D370" s="242">
        <v>1411.88</v>
      </c>
      <c r="E370" s="242">
        <v>3660.04</v>
      </c>
      <c r="F370" s="52">
        <f t="shared" si="81"/>
        <v>259.23166274754226</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2928.08</v>
      </c>
      <c r="E373" s="242">
        <v>2907.99</v>
      </c>
      <c r="F373" s="52">
        <f t="shared" si="81"/>
        <v>99.313884866533698</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4700.2700000000004</v>
      </c>
      <c r="E408" s="51">
        <f t="shared" si="111"/>
        <v>6790.82</v>
      </c>
      <c r="F408" s="52">
        <f t="shared" si="81"/>
        <v>144.47723215900362</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0</v>
      </c>
      <c r="E411" s="242">
        <v>52.48</v>
      </c>
      <c r="F411" s="52" t="str">
        <f t="shared" si="81"/>
        <v>-</v>
      </c>
    </row>
    <row r="412" spans="1:6" ht="12.75" customHeight="1" x14ac:dyDescent="0.2">
      <c r="A412" s="53" t="s">
        <v>608</v>
      </c>
      <c r="B412" s="85" t="s">
        <v>829</v>
      </c>
      <c r="C412" s="50" t="s">
        <v>830</v>
      </c>
      <c r="D412" s="51">
        <f>D6+D298</f>
        <v>2180120.5499999998</v>
      </c>
      <c r="E412" s="51">
        <f>E6+E298</f>
        <v>1228402.28</v>
      </c>
      <c r="F412" s="52">
        <f t="shared" si="81"/>
        <v>56.345612631374905</v>
      </c>
    </row>
    <row r="413" spans="1:6" ht="12.75" customHeight="1" x14ac:dyDescent="0.2">
      <c r="A413" s="53" t="s">
        <v>608</v>
      </c>
      <c r="B413" s="85" t="s">
        <v>831</v>
      </c>
      <c r="C413" s="50" t="s">
        <v>832</v>
      </c>
      <c r="D413" s="51">
        <f t="shared" ref="D413:E413" si="112">D289+D350</f>
        <v>998453.89</v>
      </c>
      <c r="E413" s="51">
        <f t="shared" si="112"/>
        <v>1063123.8700000001</v>
      </c>
      <c r="F413" s="52">
        <f t="shared" si="81"/>
        <v>106.47701217329126</v>
      </c>
    </row>
    <row r="414" spans="1:6" ht="12.75" customHeight="1" x14ac:dyDescent="0.2">
      <c r="A414" s="53" t="s">
        <v>608</v>
      </c>
      <c r="B414" s="85" t="s">
        <v>833</v>
      </c>
      <c r="C414" s="50" t="s">
        <v>834</v>
      </c>
      <c r="D414" s="51">
        <f t="shared" ref="D414:E414" si="113">IF(D412&gt;=D413,D412-D413,0)</f>
        <v>1181666.6599999997</v>
      </c>
      <c r="E414" s="51">
        <f t="shared" si="113"/>
        <v>165278.40999999992</v>
      </c>
      <c r="F414" s="52">
        <f t="shared" si="81"/>
        <v>13.98688950063125</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541122.6</v>
      </c>
      <c r="E416" s="51">
        <f t="shared" si="115"/>
        <v>1676217.68</v>
      </c>
      <c r="F416" s="52">
        <f t="shared" si="81"/>
        <v>309.76671090802716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307048.90999999997</v>
      </c>
      <c r="E418" s="62">
        <f t="shared" si="117"/>
        <v>286811.95999999996</v>
      </c>
      <c r="F418" s="57">
        <f t="shared" si="81"/>
        <v>93.409209627221927</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2180120.5499999998</v>
      </c>
      <c r="E639" s="51">
        <f t="shared" si="180"/>
        <v>1228402.28</v>
      </c>
      <c r="F639" s="52">
        <f t="shared" si="119"/>
        <v>56.345612631374905</v>
      </c>
    </row>
    <row r="640" spans="1:6" ht="12.75" customHeight="1" x14ac:dyDescent="0.2">
      <c r="A640" s="53" t="s">
        <v>608</v>
      </c>
      <c r="B640" s="85" t="s">
        <v>1277</v>
      </c>
      <c r="C640" s="50" t="s">
        <v>1278</v>
      </c>
      <c r="D640" s="51">
        <f t="shared" ref="D640:E640" si="181">D413+D528</f>
        <v>998453.89</v>
      </c>
      <c r="E640" s="51">
        <f t="shared" si="181"/>
        <v>1063123.8700000001</v>
      </c>
      <c r="F640" s="52">
        <f t="shared" si="119"/>
        <v>106.47701217329126</v>
      </c>
    </row>
    <row r="641" spans="1:6" ht="12.75" customHeight="1" x14ac:dyDescent="0.2">
      <c r="A641" s="53" t="s">
        <v>608</v>
      </c>
      <c r="B641" s="85" t="s">
        <v>1279</v>
      </c>
      <c r="C641" s="50" t="s">
        <v>1280</v>
      </c>
      <c r="D641" s="51">
        <f t="shared" ref="D641:E641" si="182">IF(D639&gt;=D640,D639-D640,0)</f>
        <v>1181666.6599999997</v>
      </c>
      <c r="E641" s="51">
        <f t="shared" si="182"/>
        <v>165278.40999999992</v>
      </c>
      <c r="F641" s="52">
        <f t="shared" si="119"/>
        <v>13.98688950063125</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541122.6</v>
      </c>
      <c r="E643" s="51">
        <f t="shared" si="184"/>
        <v>1676217.68</v>
      </c>
      <c r="F643" s="52">
        <f t="shared" si="119"/>
        <v>309.76671090802716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1722789.2599999998</v>
      </c>
      <c r="E645" s="51">
        <f t="shared" si="186"/>
        <v>1841496.0899999999</v>
      </c>
      <c r="F645" s="52">
        <f t="shared" si="119"/>
        <v>106.89038600112937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79253.94</v>
      </c>
      <c r="E649" s="242">
        <v>112379.32</v>
      </c>
      <c r="F649" s="52">
        <f t="shared" ref="F649:F724" si="188">IF(D649&lt;&gt;0,IF(E649/D649&gt;=100,"&gt;&gt;100",E649/D649*100),"-")</f>
        <v>141.79650879186573</v>
      </c>
    </row>
    <row r="650" spans="1:6" ht="12.75" customHeight="1" x14ac:dyDescent="0.2">
      <c r="A650" s="53" t="s">
        <v>1296</v>
      </c>
      <c r="B650" s="85" t="s">
        <v>1297</v>
      </c>
      <c r="C650" s="50" t="s">
        <v>1296</v>
      </c>
      <c r="D650" s="242">
        <v>1426478.31</v>
      </c>
      <c r="E650" s="242">
        <v>2346960.7599999998</v>
      </c>
      <c r="F650" s="52">
        <f t="shared" si="188"/>
        <v>164.52831729351703</v>
      </c>
    </row>
    <row r="651" spans="1:6" ht="12.75" customHeight="1" x14ac:dyDescent="0.2">
      <c r="A651" s="53" t="s">
        <v>1298</v>
      </c>
      <c r="B651" s="85" t="s">
        <v>1299</v>
      </c>
      <c r="C651" s="50" t="s">
        <v>1298</v>
      </c>
      <c r="D651" s="242">
        <v>1420563.23</v>
      </c>
      <c r="E651" s="242">
        <v>2360065.83</v>
      </c>
      <c r="F651" s="52">
        <f t="shared" si="188"/>
        <v>166.13592272129978</v>
      </c>
    </row>
    <row r="652" spans="1:6" ht="24" x14ac:dyDescent="0.2">
      <c r="A652" s="53">
        <v>11</v>
      </c>
      <c r="B652" s="85" t="s">
        <v>1300</v>
      </c>
      <c r="C652" s="50" t="s">
        <v>1301</v>
      </c>
      <c r="D652" s="51">
        <f t="shared" ref="D652:E652" si="189">+D649+D650-D651</f>
        <v>85169.020000000019</v>
      </c>
      <c r="E652" s="51">
        <f t="shared" si="189"/>
        <v>99274.249999999534</v>
      </c>
      <c r="F652" s="52">
        <f t="shared" si="188"/>
        <v>116.56145626660906</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60</v>
      </c>
      <c r="E654" s="262">
        <v>59</v>
      </c>
      <c r="F654" s="52">
        <f t="shared" si="188"/>
        <v>98.333333333333329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54</v>
      </c>
      <c r="E656" s="262">
        <v>52</v>
      </c>
      <c r="F656" s="52">
        <f t="shared" si="188"/>
        <v>96.296296296296291</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14295.8</v>
      </c>
      <c r="E669" s="242">
        <v>3560.84</v>
      </c>
      <c r="F669" s="52">
        <f t="shared" si="188"/>
        <v>24.908294743910801</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28455.77</v>
      </c>
      <c r="E675" s="242">
        <v>103986.49</v>
      </c>
      <c r="F675" s="52">
        <f t="shared" si="188"/>
        <v>365.43200201575991</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743.25</v>
      </c>
      <c r="E677" s="242">
        <v>3518.99</v>
      </c>
      <c r="F677" s="52">
        <f t="shared" si="188"/>
        <v>473.45980491086442</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1061.78</v>
      </c>
      <c r="E716" s="242">
        <v>2654.48</v>
      </c>
      <c r="F716" s="52">
        <f t="shared" si="188"/>
        <v>250.00282544406565</v>
      </c>
    </row>
    <row r="717" spans="1:6" ht="12.75" customHeight="1" x14ac:dyDescent="0.2">
      <c r="A717" s="53">
        <v>31215</v>
      </c>
      <c r="B717" s="85" t="s">
        <v>1413</v>
      </c>
      <c r="C717" s="50" t="s">
        <v>1414</v>
      </c>
      <c r="D717" s="242">
        <v>1128.1400000000001</v>
      </c>
      <c r="E717" s="242">
        <v>1128.1500000000001</v>
      </c>
      <c r="F717" s="52">
        <f t="shared" si="188"/>
        <v>100.00088641480667</v>
      </c>
    </row>
    <row r="718" spans="1:6" ht="12.75" customHeight="1" x14ac:dyDescent="0.2">
      <c r="A718" s="53">
        <v>32121</v>
      </c>
      <c r="B718" s="85" t="s">
        <v>1415</v>
      </c>
      <c r="C718" s="50" t="s">
        <v>1416</v>
      </c>
      <c r="D718" s="242">
        <v>14600.95</v>
      </c>
      <c r="E718" s="242">
        <v>15047.87</v>
      </c>
      <c r="F718" s="52">
        <f t="shared" si="188"/>
        <v>103.06089672247354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9050.25</v>
      </c>
      <c r="E722" s="242">
        <v>18296.73</v>
      </c>
      <c r="F722" s="52">
        <f t="shared" si="188"/>
        <v>202.16822739703323</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2774.3</v>
      </c>
      <c r="E725" s="242">
        <v>3666.25</v>
      </c>
      <c r="F725" s="52">
        <f t="shared" ref="F725:F979" si="190">IF(D725&lt;&gt;0,IF(E725/D725&gt;=100,"&gt;&gt;100",E725/D725*100),"-")</f>
        <v>132.15045236636266</v>
      </c>
    </row>
    <row r="726" spans="1:6" ht="12.75" customHeight="1" x14ac:dyDescent="0.2">
      <c r="A726" s="53" t="s">
        <v>1431</v>
      </c>
      <c r="B726" s="85" t="s">
        <v>1432</v>
      </c>
      <c r="C726" s="50" t="s">
        <v>1431</v>
      </c>
      <c r="D726" s="242">
        <v>1243.98</v>
      </c>
      <c r="E726" s="242">
        <v>1198.6400000000001</v>
      </c>
      <c r="F726" s="52">
        <f t="shared" si="190"/>
        <v>96.35524686892073</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144607.46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1136266.03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1129270.53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749752.61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317624.44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1125.8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60767.68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6995.5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1094790.8899999999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1079661.22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741082.08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277975.8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1304.25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59299.09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15129.67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186082.60000000009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186082.6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186082.6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3</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27781</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3</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Provjera</v>
      </c>
      <c r="C216" s="118" t="s">
        <v>3221</v>
      </c>
      <c r="D216" s="123"/>
      <c r="E216" s="71">
        <f t="shared" si="20"/>
        <v>0</v>
      </c>
      <c r="F216" s="71">
        <f t="shared" si="21"/>
        <v>1</v>
      </c>
      <c r="G216" s="71"/>
      <c r="H216" s="71"/>
      <c r="I216" s="71"/>
      <c r="J216" s="71"/>
      <c r="K216" s="71"/>
      <c r="L216" s="71">
        <f>IF(AND('PR-RAS'!D117&gt;0,SUM('PR-RAS'!D710:'PR-RAS'!D712)=0),1,0)</f>
        <v>0</v>
      </c>
      <c r="M216" s="71">
        <f>IF(AND('PR-RAS'!E117&gt;0,SUM('PR-RAS'!E710:'PR-RAS'!E712)=0),1,0)</f>
        <v>1</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Provjera</v>
      </c>
      <c r="C218" s="118" t="s">
        <v>3223</v>
      </c>
      <c r="D218" s="123"/>
      <c r="E218" s="71">
        <f t="shared" si="20"/>
        <v>0</v>
      </c>
      <c r="F218" s="71">
        <f t="shared" si="21"/>
        <v>1</v>
      </c>
      <c r="G218" s="71"/>
      <c r="H218" s="71"/>
      <c r="I218" s="71"/>
      <c r="J218" s="71"/>
      <c r="K218" s="71"/>
      <c r="L218" s="71">
        <f>IF(AND('PR-RAS'!D183&gt;0,'PR-RAS'!D720=0),1,0)</f>
        <v>1</v>
      </c>
      <c r="M218" s="71">
        <f>IF(AND('PR-RAS'!E183&gt;0,'PR-RAS'!E720=0),1,0)</f>
        <v>1</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3300</v>
      </c>
      <c r="B1" s="372"/>
      <c r="C1" s="372"/>
    </row>
    <row r="2" spans="1:17" ht="33" customHeight="1" x14ac:dyDescent="0.2">
      <c r="A2" s="373" t="s">
        <v>3301</v>
      </c>
      <c r="B2" s="374"/>
      <c r="C2" s="371"/>
      <c r="D2" s="4"/>
      <c r="E2" s="4"/>
      <c r="F2" s="4"/>
      <c r="G2" s="4"/>
      <c r="H2" s="4"/>
      <c r="I2" s="4"/>
      <c r="J2" s="4"/>
      <c r="K2" s="4"/>
      <c r="L2" s="4"/>
      <c r="M2" s="4"/>
      <c r="N2" s="4"/>
      <c r="O2" s="4"/>
      <c r="P2" s="4"/>
      <c r="Q2" s="4"/>
    </row>
    <row r="3" spans="1:17" ht="18.75" customHeight="1" x14ac:dyDescent="0.2">
      <c r="A3" s="304" t="s">
        <v>3302</v>
      </c>
      <c r="B3" s="375"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9" t="s">
        <v>3384</v>
      </c>
      <c r="C46" s="371"/>
      <c r="D46" s="41"/>
      <c r="E46" s="4"/>
      <c r="F46" s="4"/>
      <c r="G46" s="4"/>
      <c r="H46" s="4"/>
      <c r="I46" s="4"/>
      <c r="J46" s="4"/>
      <c r="K46" s="4"/>
      <c r="L46" s="4"/>
      <c r="M46" s="4"/>
      <c r="N46" s="4"/>
      <c r="O46" s="4"/>
      <c r="P46" s="4"/>
      <c r="Q46" s="4"/>
    </row>
    <row r="47" spans="1:17" ht="66" hidden="1" customHeight="1" x14ac:dyDescent="0.2">
      <c r="A47" s="46" t="s">
        <v>3385</v>
      </c>
      <c r="B47" s="380" t="s">
        <v>3386</v>
      </c>
      <c r="C47" s="380"/>
      <c r="D47" s="4"/>
      <c r="E47" s="4"/>
      <c r="F47" s="4"/>
      <c r="G47" s="4"/>
      <c r="H47" s="4"/>
      <c r="I47" s="4"/>
      <c r="J47" s="4"/>
      <c r="K47" s="4"/>
      <c r="L47" s="4"/>
      <c r="M47" s="4"/>
      <c r="N47" s="4"/>
      <c r="O47" s="4"/>
      <c r="P47" s="4"/>
      <c r="Q47" s="4"/>
    </row>
    <row r="48" spans="1:17" ht="123.75" customHeight="1" x14ac:dyDescent="0.2">
      <c r="A48" s="267" t="s">
        <v>3387</v>
      </c>
      <c r="B48" s="378" t="s">
        <v>3388</v>
      </c>
      <c r="C48" s="377"/>
      <c r="D48" s="4"/>
      <c r="E48" s="4"/>
      <c r="F48" s="4"/>
      <c r="G48" s="4"/>
      <c r="H48" s="4"/>
      <c r="I48" s="4"/>
      <c r="J48" s="4"/>
      <c r="K48" s="4"/>
      <c r="L48" s="4"/>
      <c r="M48" s="4"/>
      <c r="N48" s="4"/>
      <c r="O48" s="4"/>
      <c r="P48" s="4"/>
      <c r="Q48" s="4"/>
    </row>
    <row r="49" spans="1:17" ht="34.5" customHeight="1" x14ac:dyDescent="0.2">
      <c r="A49" s="267" t="s">
        <v>3389</v>
      </c>
      <c r="B49" s="376" t="s">
        <v>3390</v>
      </c>
      <c r="C49" s="377"/>
      <c r="D49" s="4"/>
      <c r="E49" s="4"/>
      <c r="F49" s="4"/>
      <c r="G49" s="4"/>
      <c r="H49" s="4"/>
      <c r="I49" s="4"/>
      <c r="J49" s="4"/>
      <c r="K49" s="4"/>
      <c r="L49" s="4"/>
      <c r="M49" s="4"/>
      <c r="N49" s="4"/>
      <c r="O49" s="4"/>
      <c r="P49" s="4"/>
      <c r="Q49" s="4"/>
    </row>
    <row r="50" spans="1:17" ht="34.5" customHeight="1" x14ac:dyDescent="0.2">
      <c r="A50" s="267" t="s">
        <v>3391</v>
      </c>
      <c r="B50" s="376" t="s">
        <v>3392</v>
      </c>
      <c r="C50" s="377"/>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cp:lastModifiedBy>
  <cp:lastPrinted>2023-07-10T05:16:55Z</cp:lastPrinted>
  <dcterms:created xsi:type="dcterms:W3CDTF">2022-04-01T05:14:30Z</dcterms:created>
  <dcterms:modified xsi:type="dcterms:W3CDTF">2023-07-17T08:01:34Z</dcterms:modified>
</cp:coreProperties>
</file>