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TROŠKOVNIK-TONERI " sheetId="11" r:id="rId1"/>
  </sheets>
  <calcPr calcId="145621"/>
</workbook>
</file>

<file path=xl/calcChain.xml><?xml version="1.0" encoding="utf-8"?>
<calcChain xmlns="http://schemas.openxmlformats.org/spreadsheetml/2006/main">
  <c r="E35" i="11" l="1"/>
  <c r="E34" i="11"/>
  <c r="E30" i="11"/>
  <c r="L27" i="11"/>
  <c r="E26" i="11"/>
  <c r="L24" i="11"/>
  <c r="E24" i="11"/>
  <c r="L23" i="11"/>
  <c r="E23" i="11"/>
  <c r="L22" i="11"/>
  <c r="E22" i="11"/>
  <c r="L21" i="11"/>
  <c r="E21" i="11"/>
  <c r="L20" i="11"/>
  <c r="E20" i="11"/>
  <c r="L19" i="11"/>
  <c r="E19" i="11"/>
  <c r="L18" i="11"/>
  <c r="E18" i="11"/>
  <c r="L17" i="11"/>
  <c r="E17" i="11"/>
  <c r="L16" i="11"/>
  <c r="E16" i="11"/>
  <c r="L15" i="11"/>
  <c r="E15" i="11"/>
  <c r="L14" i="11"/>
  <c r="E14" i="11"/>
  <c r="L13" i="11"/>
  <c r="E13" i="11"/>
  <c r="L12" i="11"/>
  <c r="E12" i="11"/>
  <c r="L10" i="11"/>
  <c r="E10" i="11"/>
  <c r="E9" i="11"/>
  <c r="L8" i="11"/>
  <c r="E8" i="11"/>
  <c r="L7" i="11"/>
  <c r="E7" i="11"/>
  <c r="L6" i="11"/>
  <c r="E6" i="11"/>
  <c r="AC38" i="11" l="1"/>
  <c r="AC39" i="11" s="1"/>
  <c r="AC40" i="11" s="1"/>
</calcChain>
</file>

<file path=xl/sharedStrings.xml><?xml version="1.0" encoding="utf-8"?>
<sst xmlns="http://schemas.openxmlformats.org/spreadsheetml/2006/main" count="191" uniqueCount="158">
  <si>
    <t>kom</t>
  </si>
  <si>
    <t>Planirana količina</t>
  </si>
  <si>
    <t>1.</t>
  </si>
  <si>
    <t>2.</t>
  </si>
  <si>
    <t>3.</t>
  </si>
  <si>
    <t>MLT-D1052L</t>
  </si>
  <si>
    <t>FX 870</t>
  </si>
  <si>
    <t>C-EXV14</t>
  </si>
  <si>
    <t>HP131A(CF210A)</t>
  </si>
  <si>
    <t>EPI</t>
  </si>
  <si>
    <t>ŠK</t>
  </si>
  <si>
    <t>CF217A</t>
  </si>
  <si>
    <t>JZ</t>
  </si>
  <si>
    <t>ZP</t>
  </si>
  <si>
    <t>MIKRO</t>
  </si>
  <si>
    <t>EKO</t>
  </si>
  <si>
    <t>Toner EPSON ERC-22 (RIBON)</t>
  </si>
  <si>
    <t>Nadica</t>
  </si>
  <si>
    <t>Suzana</t>
  </si>
  <si>
    <t>Saša</t>
  </si>
  <si>
    <t>Rač.</t>
  </si>
  <si>
    <t>285A</t>
  </si>
  <si>
    <t>255A</t>
  </si>
  <si>
    <t>2612A</t>
  </si>
  <si>
    <t>505A</t>
  </si>
  <si>
    <t>Pravnik</t>
  </si>
  <si>
    <t>Anica</t>
  </si>
  <si>
    <t>Kž</t>
  </si>
  <si>
    <t>Ljubica</t>
  </si>
  <si>
    <t>Milena</t>
  </si>
  <si>
    <t>305AE/412 ?</t>
  </si>
  <si>
    <t>stari Nemčić</t>
  </si>
  <si>
    <t>Nemčić</t>
  </si>
  <si>
    <t>identifik.</t>
  </si>
  <si>
    <t>dr Šolc</t>
  </si>
  <si>
    <t>urini</t>
  </si>
  <si>
    <t>administracija</t>
  </si>
  <si>
    <t>amb 2, savjet.</t>
  </si>
  <si>
    <t>GDJE??</t>
  </si>
  <si>
    <t>uk</t>
  </si>
  <si>
    <t>HP Q2612A</t>
  </si>
  <si>
    <t>ML-2010D3</t>
  </si>
  <si>
    <t>S RAČUNA</t>
  </si>
  <si>
    <t>HP 505A</t>
  </si>
  <si>
    <t>HP 285A</t>
  </si>
  <si>
    <t>HP LJ PRO 400</t>
  </si>
  <si>
    <t>CE 255</t>
  </si>
  <si>
    <t>dr Gazd.</t>
  </si>
  <si>
    <t>Ravnat.</t>
  </si>
  <si>
    <t>do sad</t>
  </si>
  <si>
    <t>Kž i KOS</t>
  </si>
  <si>
    <t>HPLC</t>
  </si>
  <si>
    <t>GC,prijem</t>
  </si>
  <si>
    <t>Zlatan</t>
  </si>
  <si>
    <t>autoklav</t>
  </si>
  <si>
    <t>ERC-09</t>
  </si>
  <si>
    <t>Q2612A (12A)</t>
  </si>
  <si>
    <t>Q6511A (11A)</t>
  </si>
  <si>
    <t>Jedinična cijena (bez PDV-a)</t>
  </si>
  <si>
    <t xml:space="preserve">Naručene količine </t>
  </si>
  <si>
    <t>Planirane količine</t>
  </si>
  <si>
    <t>CF283A (83A)</t>
  </si>
  <si>
    <t>Naziv artikla</t>
  </si>
  <si>
    <t xml:space="preserve"> E 260/E360/E460 (E260A21A / 260A11A)</t>
  </si>
  <si>
    <t>MLT-D116L/ELS</t>
  </si>
  <si>
    <t>CE 255A  (55A)</t>
  </si>
  <si>
    <t>MLT-D101S/ELS</t>
  </si>
  <si>
    <t>MLT-D1042S/ELS</t>
  </si>
  <si>
    <t>MLT-D1052L/ELS</t>
  </si>
  <si>
    <t>ML-2010D3 (119 S)</t>
  </si>
  <si>
    <t>MLT-D2092S/ELS</t>
  </si>
  <si>
    <t>MLT-D1082S/ELS</t>
  </si>
  <si>
    <t>E232/E240/E332/E340/E342 (24036SE / 24016 SE)</t>
  </si>
  <si>
    <t>C4092 A (92A)</t>
  </si>
  <si>
    <t>CE285A (85A)</t>
  </si>
  <si>
    <t>C7115X (15A)</t>
  </si>
  <si>
    <t>CE505A (05A)</t>
  </si>
  <si>
    <t>CF217A (17A)</t>
  </si>
  <si>
    <t xml:space="preserve"> CE411A (305A)</t>
  </si>
  <si>
    <t xml:space="preserve"> CE412A (305A)</t>
  </si>
  <si>
    <t>CE413A (305A)</t>
  </si>
  <si>
    <t>CE410A (305A)</t>
  </si>
  <si>
    <t>CF210A (131A)</t>
  </si>
  <si>
    <t>CF211A</t>
  </si>
  <si>
    <t>CF212A</t>
  </si>
  <si>
    <t>CF213A</t>
  </si>
  <si>
    <t>*dio predviđene godišnje količine je naručen u razdoblju siječanj-svibanj</t>
  </si>
  <si>
    <t>Toner za printer Lexmark E360dn, orginal ili jednakovrijedan</t>
  </si>
  <si>
    <t>Toner za printer Samsung M2875fd, orginal ili jednakovrijedan</t>
  </si>
  <si>
    <t>Toner za printer HP M1217 nfw MFP, Toner za printer  HP LaserJet Pro M 1212 nf MFP, Toner za printer HP LaserJet P1102, Toner za printer  HP LaserJet Pro M 1132 MFP, orginal ili jednakovrijedan</t>
  </si>
  <si>
    <t>Toner  za printer HP LaserJet 1100, orginal ili jednakovrijedan</t>
  </si>
  <si>
    <t>Toner  za printer HP LaserJet 1000, orginal ili jednakovrijedan</t>
  </si>
  <si>
    <t>Toner za printer HP LaserJet Pro MFP M127fw,  Toner za printer HP LaserJet Pro MFP M125a,    Toner za printer HP LaserJet Pro MFP 225dn, orginal ili jednakovrijedan</t>
  </si>
  <si>
    <t>Ribon EPSON ERC-09, orginal ili jednakovrijedan</t>
  </si>
  <si>
    <t>Ribon za EPSON FX 870, orginal ili jednakovrijedan</t>
  </si>
  <si>
    <t>Toner za printer Hp LaserJet P2035, orginal ili jednakovrijedan</t>
  </si>
  <si>
    <t>Toner za printer Samsung ML-2165, Toner za printer Samsung ML - 2160, orginal ili jednakovrijedan</t>
  </si>
  <si>
    <t>Toner za printer Samsung ML 1675, Toner za printer Samsung ML 1670, orginal ili jednakovrijedan</t>
  </si>
  <si>
    <t>Toner za fax Samsung SCX-4623 F, Toner za printer Samsung ML 1915, orginal ili jednakovrijedan</t>
  </si>
  <si>
    <t xml:space="preserve">Toner za printer HP Laser 2420, orginal </t>
  </si>
  <si>
    <t xml:space="preserve">Toner za printer HP LaserJet Pro MFP 225dn, orginal </t>
  </si>
  <si>
    <t xml:space="preserve">Toner za printer HP pro 400 color M451nw (crna), orginal </t>
  </si>
  <si>
    <t xml:space="preserve">Toner za printer HP pro 400 color M451nw, (plava), orginal </t>
  </si>
  <si>
    <t xml:space="preserve">Toner za printer HP pro 400 color M451nw, (žuta), orginal </t>
  </si>
  <si>
    <t xml:space="preserve">Toner za printer HP pro 400 color M451nw, (crvena), orginal </t>
  </si>
  <si>
    <t xml:space="preserve">Toner za printer HP LaserJet Pro 200Color M25in., (crna), orginal </t>
  </si>
  <si>
    <t xml:space="preserve">Toner za printer HP LaserJet Pro 200Color M251n, (plava), orginal </t>
  </si>
  <si>
    <t xml:space="preserve">Toner za printer HP LaserJet Pro 200Color M251n, (žuta), orginal </t>
  </si>
  <si>
    <t xml:space="preserve">Toner za printer HP LaserJet Pro 200Color M251n, (crvena), orginal </t>
  </si>
  <si>
    <t>Toner za fotokopirku Canon iR2016J, orginal ili jednakovrijedan</t>
  </si>
  <si>
    <t>Toner za printer HP LaserJet P3015, orginal ili jednakovrijedan</t>
  </si>
  <si>
    <t>Toner za printer Samsung ML 2010 pr, orginal ili jednakovrijedan</t>
  </si>
  <si>
    <t>Toner fax/kopirku SCX 4824 FN,  orginal ili jednakovrijedan</t>
  </si>
  <si>
    <t>Toner za printer Samsung ML-1640,  orginal ili jednakovrijedan</t>
  </si>
  <si>
    <t>Toner za HP M1005 MFP, Toner za printer HP Laser Jet 1020,  orginal ili jednakovrijedan</t>
  </si>
  <si>
    <t>Toner za printer HP Laser 2420,  orginal ili jednakovrijedan</t>
  </si>
  <si>
    <t xml:space="preserve">Toner za printer HP LaserJet Pro MFP M130a, Toner za printer HP LaserJet Pro MFP M130fn, Toner za printer HP LaserJet Pro MFP M130nw, Toner za printer HP LaserJet Pro MFP M130fw,  orginal ili jednakovrijedan  </t>
  </si>
  <si>
    <t>Toner za printer Lexmark E232, orginal ili jednakovrijedan</t>
  </si>
  <si>
    <t xml:space="preserve">TROŠKOVNIK </t>
  </si>
  <si>
    <t>Jed. mjere</t>
  </si>
  <si>
    <t>Naziv/oznaka jednakovrijednog artikla</t>
  </si>
  <si>
    <t>Proizvođač</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</si>
  <si>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</si>
  <si>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</si>
  <si>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</si>
  <si>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</si>
  <si>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</si>
  <si>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</si>
  <si>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</si>
  <si>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</si>
  <si>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</si>
  <si>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</si>
  <si>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</si>
  <si>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</si>
  <si>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</si>
  <si>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</si>
  <si>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</si>
  <si>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</si>
  <si>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</si>
  <si>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</si>
  <si>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</si>
  <si>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</si>
  <si>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</si>
  <si>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</si>
  <si>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</si>
  <si>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</si>
  <si>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</si>
  <si>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</si>
  <si>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</si>
  <si>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</si>
  <si>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</si>
  <si>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Toner / tinta</t>
  </si>
  <si>
    <t>Red.br.</t>
  </si>
  <si>
    <t>Ukupna cijena (bez PDV-a)</t>
  </si>
  <si>
    <t>PDV :</t>
  </si>
  <si>
    <t>UKUPNA CIJENA bez PDV-a :</t>
  </si>
  <si>
    <t>UKUPNA CIJENA s PDV-om :</t>
  </si>
  <si>
    <t>Potpis i pečat ponuditelja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</si>
</sst>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8" x14ac:knownFonts="1">
    <font>
      <sz val="11"/>
      <color theme="1"/>
      <name val="Calibri"/>
      <family val="2"/>
      <scheme val="minor"/>
    </font>
    <font>
      <sz val="11"/>
      <color theme="1"/>
      <name val="Arial"/>
      <family val="2"/>
      <charset val="238"/>
    </font>
    <font>
      <b/>
      <sz val="11"/>
      <color theme="1"/>
      <name val="Arial"/>
      <family val="2"/>
      <charset val="238"/>
    </font>
    <font>
      <sz val="11"/>
      <color rgb="FFFF0000"/>
      <name val="Arial"/>
      <family val="2"/>
      <charset val="238"/>
    </font>
    <font>
      <i/>
      <sz val="11"/>
      <color rgb="FF92D050"/>
      <name val="Arial"/>
      <family val="2"/>
      <charset val="238"/>
    </font>
    <font>
      <sz val="11"/>
      <color rgb="FF00B0F0"/>
      <name val="Arial"/>
      <family val="2"/>
      <charset val="238"/>
    </font>
    <font>
      <sz val="11"/>
      <color rgb="FF00B050"/>
      <name val="Arial"/>
      <family val="2"/>
      <charset val="238"/>
    </font>
    <font>
      <sz val="11"/>
      <name val="Arial"/>
      <family val="2"/>
      <charset val="238"/>
    </font>
    <font>
      <sz val="11"/>
      <color rgb="FFFF0000"/>
      <name val="Calibri"/>
      <family val="2"/>
      <scheme val="minor"/>
    </font>
    <font>
      <b/>
      <sz val="11"/>
      <color theme="1"/>
      <name val="Calibri"/>
      <family val="2"/>
      <charset val="238"/>
      <scheme val="minor"/>
    </font>
    <font>
      <i/>
      <sz val="11"/>
      <name val="Arial"/>
      <family val="2"/>
      <charset val="238"/>
    </font>
    <font>
      <b/>
      <sz val="11"/>
      <color rgb="FFFF0000"/>
      <name val="Calibri"/>
      <family val="2"/>
      <charset val="238"/>
      <scheme val="minor"/>
    </font>
    <font>
      <i/>
      <sz val="11"/>
      <color rgb="FFFF0000"/>
      <name val="Arial"/>
      <family val="2"/>
      <charset val="238"/>
    </font>
    <font>
      <sz val="11"/>
      <name val="Calibri"/>
      <family val="2"/>
      <charset val="238"/>
      <scheme val="minor"/>
    </font>
    <font>
      <sz val="11"/>
      <name val="Calibri"/>
      <family val="2"/>
      <scheme val="minor"/>
    </font>
    <font>
      <sz val="11"/>
      <name val="Arial"/>
      <family val="2"/>
    </font>
    <font>
      <b/>
      <sz val="12"/>
      <color theme="1"/>
      <name val="Calibri"/>
      <family val="2"/>
      <charset val="238"/>
      <scheme val="minor"/>
    </font>
    <font>
      <b/>
      <sz val="14"/>
      <color theme="1"/>
      <name val="Calibri"/>
      <family val="2"/>
      <charset val="238"/>
      <scheme val="minor"/>
    </font>
  </fonts>
  <fills count="10">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89">
    <xf numFmtId="0" fontId="0" fillId="0" borderId="0" xfId="0"/>
    <xf numFmtId="0" fontId="1" fillId="0" borderId="1" xfId="0" applyFont="1" applyBorder="1"/>
    <xf numFmtId="0" fontId="1" fillId="0" borderId="1" xfId="0" applyFont="1" applyFill="1" applyBorder="1" applyAlignment="1">
      <alignment horizontal="center"/>
    </xf>
    <xf numFmtId="0" fontId="1" fillId="0" borderId="2" xfId="0" applyFont="1" applyFill="1" applyBorder="1"/>
    <xf numFmtId="0" fontId="1" fillId="0" borderId="1" xfId="0" applyFont="1" applyBorder="1" applyAlignment="1">
      <alignment horizontal="center"/>
    </xf>
    <xf numFmtId="0" fontId="1" fillId="0" borderId="2" xfId="0" applyFont="1" applyBorder="1"/>
    <xf numFmtId="0" fontId="1" fillId="0" borderId="1" xfId="0" applyFont="1" applyFill="1" applyBorder="1"/>
    <xf numFmtId="164" fontId="1" fillId="0" borderId="1" xfId="0" applyNumberFormat="1" applyFont="1" applyFill="1" applyBorder="1" applyAlignment="1">
      <alignment horizontal="center"/>
    </xf>
    <xf numFmtId="0" fontId="1" fillId="4" borderId="1" xfId="0" applyFont="1" applyFill="1" applyBorder="1"/>
    <xf numFmtId="0" fontId="1" fillId="5" borderId="1" xfId="0" applyFont="1" applyFill="1" applyBorder="1"/>
    <xf numFmtId="0" fontId="1" fillId="6" borderId="1" xfId="0" applyFont="1" applyFill="1" applyBorder="1"/>
    <xf numFmtId="0" fontId="1" fillId="7" borderId="1" xfId="0" applyFont="1" applyFill="1" applyBorder="1"/>
    <xf numFmtId="0" fontId="1" fillId="0" borderId="4" xfId="0" applyFont="1" applyBorder="1"/>
    <xf numFmtId="0" fontId="1" fillId="4" borderId="4" xfId="0" applyFont="1" applyFill="1" applyBorder="1"/>
    <xf numFmtId="0" fontId="1" fillId="0" borderId="4" xfId="0" applyFont="1" applyFill="1" applyBorder="1"/>
    <xf numFmtId="0" fontId="3" fillId="0" borderId="1" xfId="0" applyFont="1" applyBorder="1"/>
    <xf numFmtId="164" fontId="1" fillId="5" borderId="1" xfId="0" applyNumberFormat="1" applyFont="1" applyFill="1" applyBorder="1" applyAlignment="1">
      <alignment horizontal="center"/>
    </xf>
    <xf numFmtId="0" fontId="1" fillId="8" borderId="1" xfId="0" applyFont="1" applyFill="1" applyBorder="1" applyAlignment="1">
      <alignment horizontal="center"/>
    </xf>
    <xf numFmtId="164" fontId="1" fillId="8" borderId="1" xfId="0" applyNumberFormat="1" applyFont="1" applyFill="1" applyBorder="1" applyAlignment="1">
      <alignment horizontal="center"/>
    </xf>
    <xf numFmtId="0" fontId="1" fillId="8" borderId="2" xfId="0" applyFont="1" applyFill="1" applyBorder="1"/>
    <xf numFmtId="0" fontId="1" fillId="0" borderId="2" xfId="0" applyFont="1" applyFill="1" applyBorder="1" applyAlignment="1">
      <alignment horizontal="center"/>
    </xf>
    <xf numFmtId="0" fontId="4" fillId="0" borderId="1" xfId="0" applyFont="1" applyFill="1" applyBorder="1"/>
    <xf numFmtId="0" fontId="5" fillId="2" borderId="1" xfId="0" applyFont="1" applyFill="1" applyBorder="1"/>
    <xf numFmtId="0" fontId="5" fillId="3" borderId="1" xfId="0" applyFont="1" applyFill="1" applyBorder="1"/>
    <xf numFmtId="0" fontId="5" fillId="5" borderId="1" xfId="0" applyFont="1" applyFill="1" applyBorder="1"/>
    <xf numFmtId="0" fontId="5" fillId="6" borderId="1" xfId="0" applyFont="1" applyFill="1" applyBorder="1"/>
    <xf numFmtId="0" fontId="5" fillId="7" borderId="1" xfId="0" applyFont="1" applyFill="1" applyBorder="1"/>
    <xf numFmtId="0" fontId="0" fillId="0" borderId="0" xfId="0" applyBorder="1"/>
    <xf numFmtId="0" fontId="6" fillId="0" borderId="1" xfId="0" applyFont="1" applyFill="1" applyBorder="1"/>
    <xf numFmtId="0" fontId="6" fillId="0" borderId="1" xfId="0" applyFont="1" applyFill="1" applyBorder="1" applyAlignment="1">
      <alignment wrapText="1"/>
    </xf>
    <xf numFmtId="0" fontId="6" fillId="0" borderId="4" xfId="0" applyFont="1" applyFill="1" applyBorder="1"/>
    <xf numFmtId="0" fontId="6" fillId="0" borderId="4" xfId="0" applyFont="1" applyFill="1" applyBorder="1" applyAlignment="1">
      <alignment wrapText="1"/>
    </xf>
    <xf numFmtId="0" fontId="6" fillId="0" borderId="2" xfId="0" applyFont="1" applyFill="1" applyBorder="1"/>
    <xf numFmtId="0" fontId="1" fillId="0" borderId="2" xfId="0" applyFont="1" applyFill="1" applyBorder="1" applyAlignment="1">
      <alignment wrapText="1"/>
    </xf>
    <xf numFmtId="0" fontId="0" fillId="0" borderId="0" xfId="0" applyAlignment="1">
      <alignment horizontal="left"/>
    </xf>
    <xf numFmtId="0" fontId="1" fillId="0" borderId="0" xfId="0" applyFont="1" applyFill="1" applyBorder="1" applyAlignment="1">
      <alignment horizontal="center"/>
    </xf>
    <xf numFmtId="0" fontId="3" fillId="0" borderId="0" xfId="0" applyFont="1" applyFill="1" applyBorder="1" applyAlignment="1">
      <alignment horizontal="center"/>
    </xf>
    <xf numFmtId="0" fontId="7" fillId="0" borderId="1" xfId="0" applyFont="1" applyFill="1" applyBorder="1" applyAlignment="1">
      <alignment horizontal="center"/>
    </xf>
    <xf numFmtId="0" fontId="3" fillId="0" borderId="1" xfId="0" applyFont="1" applyFill="1" applyBorder="1"/>
    <xf numFmtId="0" fontId="0" fillId="0" borderId="0" xfId="0" applyFill="1"/>
    <xf numFmtId="0" fontId="0" fillId="0" borderId="1" xfId="0" applyBorder="1"/>
    <xf numFmtId="0" fontId="1" fillId="0" borderId="5" xfId="0" applyFont="1" applyBorder="1"/>
    <xf numFmtId="0" fontId="1" fillId="0" borderId="6" xfId="0" applyFont="1" applyFill="1" applyBorder="1" applyAlignment="1">
      <alignment horizontal="left"/>
    </xf>
    <xf numFmtId="0" fontId="1" fillId="0" borderId="5" xfId="0" applyFont="1" applyFill="1" applyBorder="1"/>
    <xf numFmtId="0" fontId="1" fillId="0" borderId="5" xfId="0" applyFont="1" applyFill="1" applyBorder="1" applyAlignment="1">
      <alignment horizontal="center"/>
    </xf>
    <xf numFmtId="0" fontId="1" fillId="0" borderId="5" xfId="0" applyFont="1" applyFill="1" applyBorder="1" applyAlignment="1">
      <alignment horizontal="left"/>
    </xf>
    <xf numFmtId="164" fontId="1" fillId="0" borderId="5" xfId="0" applyNumberFormat="1" applyFont="1" applyFill="1" applyBorder="1" applyAlignment="1">
      <alignment horizontal="center"/>
    </xf>
    <xf numFmtId="0" fontId="1" fillId="7" borderId="5" xfId="0" applyFont="1" applyFill="1" applyBorder="1"/>
    <xf numFmtId="0" fontId="10" fillId="0" borderId="1" xfId="0" applyFont="1" applyFill="1" applyBorder="1" applyAlignment="1">
      <alignment horizontal="center"/>
    </xf>
    <xf numFmtId="0" fontId="8" fillId="0" borderId="0" xfId="0" applyFont="1"/>
    <xf numFmtId="0" fontId="11" fillId="0" borderId="0" xfId="0" applyFont="1" applyAlignment="1">
      <alignment horizontal="center"/>
    </xf>
    <xf numFmtId="0" fontId="12" fillId="0" borderId="1" xfId="0" applyFont="1" applyFill="1" applyBorder="1"/>
    <xf numFmtId="0" fontId="3" fillId="0" borderId="1" xfId="0" applyFont="1" applyFill="1" applyBorder="1" applyAlignment="1">
      <alignment wrapText="1"/>
    </xf>
    <xf numFmtId="0" fontId="3" fillId="0" borderId="2" xfId="0" applyFont="1" applyFill="1" applyBorder="1"/>
    <xf numFmtId="0" fontId="3" fillId="0" borderId="0" xfId="0" applyFont="1" applyBorder="1"/>
    <xf numFmtId="0" fontId="8" fillId="0" borderId="1" xfId="0" applyFont="1" applyBorder="1"/>
    <xf numFmtId="0" fontId="8" fillId="0" borderId="1" xfId="0" applyFont="1" applyFill="1" applyBorder="1"/>
    <xf numFmtId="0" fontId="1"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2" xfId="0" applyFont="1" applyFill="1" applyBorder="1" applyAlignment="1">
      <alignment horizontal="center"/>
    </xf>
    <xf numFmtId="0" fontId="11" fillId="0" borderId="2" xfId="0" applyFont="1" applyBorder="1"/>
    <xf numFmtId="0" fontId="1" fillId="0" borderId="2" xfId="0" applyFont="1" applyFill="1" applyBorder="1" applyAlignment="1">
      <alignment horizontal="center" wrapText="1"/>
    </xf>
    <xf numFmtId="0" fontId="0" fillId="0" borderId="0" xfId="0" applyAlignment="1">
      <alignment horizontal="center"/>
    </xf>
    <xf numFmtId="0" fontId="7" fillId="0" borderId="1" xfId="0" applyFont="1" applyBorder="1" applyAlignment="1">
      <alignment horizontal="center"/>
    </xf>
    <xf numFmtId="0" fontId="1" fillId="0" borderId="0" xfId="0" applyFont="1" applyBorder="1" applyAlignment="1">
      <alignment horizontal="center"/>
    </xf>
    <xf numFmtId="0" fontId="9" fillId="0" borderId="3" xfId="0" applyFont="1" applyBorder="1" applyAlignment="1">
      <alignment horizontal="center"/>
    </xf>
    <xf numFmtId="0" fontId="0" fillId="0" borderId="1" xfId="0" applyFont="1" applyFill="1" applyBorder="1" applyAlignment="1">
      <alignment horizontal="center"/>
    </xf>
    <xf numFmtId="0" fontId="0" fillId="0" borderId="1" xfId="0" applyBorder="1" applyAlignment="1">
      <alignment horizontal="center"/>
    </xf>
    <xf numFmtId="0" fontId="9" fillId="0" borderId="3" xfId="0" applyFont="1" applyBorder="1"/>
    <xf numFmtId="0" fontId="0" fillId="0" borderId="0" xfId="0"/>
    <xf numFmtId="0" fontId="9" fillId="0" borderId="0" xfId="0" applyFont="1" applyAlignment="1">
      <alignment horizontal="center"/>
    </xf>
    <xf numFmtId="0" fontId="9" fillId="0" borderId="0" xfId="0" applyFont="1" applyAlignment="1"/>
    <xf numFmtId="0" fontId="7" fillId="0" borderId="2" xfId="0" applyFont="1" applyFill="1" applyBorder="1" applyAlignment="1">
      <alignment wrapText="1"/>
    </xf>
    <xf numFmtId="0" fontId="7" fillId="0" borderId="1" xfId="0" applyFont="1" applyFill="1" applyBorder="1" applyAlignment="1">
      <alignment horizontal="center" vertical="center" wrapText="1"/>
    </xf>
    <xf numFmtId="0" fontId="14" fillId="0" borderId="0" xfId="0" applyFont="1" applyFill="1"/>
    <xf numFmtId="0" fontId="15" fillId="0" borderId="1" xfId="0" applyFont="1" applyFill="1" applyBorder="1" applyAlignment="1">
      <alignment horizontal="center" wrapText="1"/>
    </xf>
    <xf numFmtId="0" fontId="14" fillId="0" borderId="0" xfId="0" applyFont="1"/>
    <xf numFmtId="0" fontId="7" fillId="0" borderId="2" xfId="0" applyFont="1" applyFill="1" applyBorder="1" applyAlignment="1">
      <alignment horizontal="left" wrapText="1"/>
    </xf>
    <xf numFmtId="0" fontId="9" fillId="0" borderId="3" xfId="0" applyFont="1" applyBorder="1"/>
    <xf numFmtId="0" fontId="16" fillId="0" borderId="0" xfId="0" applyFont="1"/>
    <xf numFmtId="0" fontId="17" fillId="0" borderId="0" xfId="0" applyFont="1" applyAlignment="1"/>
    <xf numFmtId="0" fontId="2" fillId="9" borderId="1" xfId="0" applyFont="1" applyFill="1" applyBorder="1" applyAlignment="1">
      <alignment horizontal="center" vertical="center" wrapText="1"/>
    </xf>
    <xf numFmtId="0" fontId="2" fillId="9" borderId="2" xfId="0" applyFont="1" applyFill="1" applyBorder="1" applyAlignment="1">
      <alignment horizontal="center" wrapText="1"/>
    </xf>
    <xf numFmtId="0" fontId="2" fillId="9" borderId="3" xfId="0" applyFont="1" applyFill="1" applyBorder="1" applyAlignment="1">
      <alignment horizontal="center" wrapText="1"/>
    </xf>
    <xf numFmtId="0" fontId="2" fillId="9" borderId="1" xfId="0" applyFont="1" applyFill="1" applyBorder="1" applyAlignment="1">
      <alignment horizontal="center" wrapText="1"/>
    </xf>
    <xf numFmtId="0" fontId="9" fillId="0" borderId="4" xfId="0" applyFont="1" applyBorder="1"/>
    <xf numFmtId="0" fontId="9" fillId="0" borderId="3" xfId="0" applyFont="1" applyBorder="1"/>
    <xf numFmtId="0" fontId="13" fillId="0" borderId="0" xfId="0" applyFont="1"/>
    <xf numFmtId="0" fontId="0" fillId="0" borderId="0" xfId="0" applyAlignment="1">
      <alignment horizontal="center"/>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tabSelected="1" workbookViewId="0">
      <selection activeCell="AD10" sqref="AD10"/>
    </sheetView>
  </sheetViews>
  <sheetFormatPr defaultRowHeight="15" x14ac:dyDescent="0.25"/>
  <cols>
    <col min="1" max="1" width="6.28515625" style="69" customWidth="1"/>
    <col min="2" max="2" width="46.28515625" style="69" customWidth="1"/>
    <col min="3" max="3" width="7.5703125" style="69" customWidth="1"/>
    <col min="4" max="4" width="11" style="69" hidden="1" customWidth="1"/>
    <col min="5" max="5" width="15" style="69" hidden="1" customWidth="1"/>
    <col min="6" max="6" width="11.5703125" style="39" customWidth="1"/>
    <col min="7" max="7" width="15.85546875" style="69" hidden="1" customWidth="1"/>
    <col min="8" max="8" width="18" style="34" customWidth="1"/>
    <col min="9" max="10" width="22.85546875" style="69" hidden="1" customWidth="1"/>
    <col min="11" max="11" width="9.140625" style="69" hidden="1" customWidth="1"/>
    <col min="12" max="12" width="14.42578125" style="69" hidden="1" customWidth="1"/>
    <col min="13" max="16" width="9.140625" style="69" hidden="1" customWidth="1"/>
    <col min="17" max="17" width="11.140625" style="69" hidden="1" customWidth="1"/>
    <col min="18" max="23" width="9.140625" style="69" hidden="1" customWidth="1"/>
    <col min="24" max="24" width="0" style="69" hidden="1" customWidth="1"/>
    <col min="25" max="25" width="14.85546875" style="69" hidden="1" customWidth="1"/>
    <col min="26" max="26" width="19.28515625" style="62" customWidth="1"/>
    <col min="27" max="27" width="16.28515625" style="62" customWidth="1"/>
    <col min="28" max="28" width="17.28515625" style="49" customWidth="1"/>
    <col min="29" max="29" width="22.42578125" style="27" customWidth="1"/>
    <col min="30" max="31" width="9.140625" style="27"/>
    <col min="32" max="16384" width="9.140625" style="69"/>
  </cols>
  <sheetData>
    <row r="1" spans="1:31" ht="15.75" x14ac:dyDescent="0.25">
      <c r="B1" s="79"/>
    </row>
    <row r="3" spans="1:31" ht="18.75" x14ac:dyDescent="0.3">
      <c r="B3" s="80" t="s">
        <v>118</v>
      </c>
      <c r="C3" s="71"/>
      <c r="D3" s="71"/>
      <c r="E3" s="71"/>
      <c r="F3" s="71"/>
      <c r="G3" s="71"/>
      <c r="H3" s="71"/>
      <c r="I3" s="71"/>
      <c r="J3" s="71"/>
      <c r="K3" s="71"/>
      <c r="L3" s="71"/>
      <c r="M3" s="71"/>
      <c r="N3" s="71"/>
      <c r="O3" s="71"/>
      <c r="P3" s="71"/>
      <c r="Q3" s="71"/>
      <c r="R3" s="71"/>
      <c r="S3" s="71"/>
      <c r="T3" s="71"/>
      <c r="U3" s="71"/>
      <c r="V3" s="71"/>
      <c r="W3" s="71"/>
      <c r="X3" s="71"/>
      <c r="Y3" s="71"/>
      <c r="Z3" s="70"/>
      <c r="AA3" s="70"/>
      <c r="AB3" s="50"/>
    </row>
    <row r="5" spans="1:31" ht="45" x14ac:dyDescent="0.25">
      <c r="A5" s="81" t="s">
        <v>152</v>
      </c>
      <c r="B5" s="81" t="s">
        <v>62</v>
      </c>
      <c r="C5" s="81" t="s">
        <v>119</v>
      </c>
      <c r="D5" s="81" t="s">
        <v>1</v>
      </c>
      <c r="E5" s="81" t="s">
        <v>49</v>
      </c>
      <c r="F5" s="81" t="s">
        <v>60</v>
      </c>
      <c r="G5" s="81" t="s">
        <v>59</v>
      </c>
      <c r="H5" s="81" t="s">
        <v>151</v>
      </c>
      <c r="I5" s="82"/>
      <c r="J5" s="82" t="s">
        <v>42</v>
      </c>
      <c r="K5" s="82"/>
      <c r="L5" s="82" t="s">
        <v>39</v>
      </c>
      <c r="M5" s="82"/>
      <c r="N5" s="82" t="s">
        <v>9</v>
      </c>
      <c r="O5" s="83"/>
      <c r="P5" s="84" t="s">
        <v>10</v>
      </c>
      <c r="Q5" s="84"/>
      <c r="R5" s="82" t="s">
        <v>12</v>
      </c>
      <c r="S5" s="82"/>
      <c r="T5" s="84" t="s">
        <v>13</v>
      </c>
      <c r="U5" s="84"/>
      <c r="V5" s="84" t="s">
        <v>14</v>
      </c>
      <c r="W5" s="82"/>
      <c r="X5" s="84" t="s">
        <v>15</v>
      </c>
      <c r="Y5" s="84"/>
      <c r="Z5" s="84" t="s">
        <v>120</v>
      </c>
      <c r="AA5" s="81" t="s">
        <v>121</v>
      </c>
      <c r="AB5" s="81" t="s">
        <v>58</v>
      </c>
      <c r="AC5" s="81" t="s">
        <v>153</v>
      </c>
    </row>
    <row r="6" spans="1:31" ht="57.75" x14ac:dyDescent="0.25">
      <c r="A6" s="1" t="s">
        <v>2</v>
      </c>
      <c r="B6" s="33" t="s">
        <v>87</v>
      </c>
      <c r="C6" s="2" t="s">
        <v>0</v>
      </c>
      <c r="D6" s="2">
        <v>4</v>
      </c>
      <c r="E6" s="2">
        <f t="shared" ref="E6:E24" si="0">N6+P6+R6+T6+V6+X6</f>
        <v>14</v>
      </c>
      <c r="F6" s="2">
        <v>4</v>
      </c>
      <c r="G6" s="2">
        <v>3</v>
      </c>
      <c r="H6" s="61" t="s">
        <v>63</v>
      </c>
      <c r="I6" s="2" t="s">
        <v>24</v>
      </c>
      <c r="J6" s="17" t="s">
        <v>43</v>
      </c>
      <c r="K6" s="18">
        <v>126</v>
      </c>
      <c r="L6" s="7">
        <f>D6*K6</f>
        <v>504</v>
      </c>
      <c r="M6" s="7"/>
      <c r="N6" s="22">
        <v>1</v>
      </c>
      <c r="O6" s="30" t="s">
        <v>28</v>
      </c>
      <c r="P6" s="12"/>
      <c r="Q6" s="6"/>
      <c r="R6" s="23">
        <v>1</v>
      </c>
      <c r="S6" s="32" t="s">
        <v>17</v>
      </c>
      <c r="T6" s="24">
        <v>8</v>
      </c>
      <c r="U6" s="28" t="s">
        <v>20</v>
      </c>
      <c r="V6" s="25">
        <v>4</v>
      </c>
      <c r="W6" s="28" t="s">
        <v>35</v>
      </c>
      <c r="X6" s="1"/>
      <c r="Y6" s="1"/>
      <c r="Z6" s="4"/>
      <c r="AA6" s="4"/>
      <c r="AB6" s="15"/>
      <c r="AC6" s="48"/>
      <c r="AE6" s="35"/>
    </row>
    <row r="7" spans="1:31" ht="29.25" x14ac:dyDescent="0.25">
      <c r="A7" s="1" t="s">
        <v>3</v>
      </c>
      <c r="B7" s="33" t="s">
        <v>88</v>
      </c>
      <c r="C7" s="2" t="s">
        <v>0</v>
      </c>
      <c r="D7" s="6">
        <v>12</v>
      </c>
      <c r="E7" s="2">
        <f t="shared" si="0"/>
        <v>1</v>
      </c>
      <c r="F7" s="2">
        <v>12</v>
      </c>
      <c r="G7" s="2">
        <v>2</v>
      </c>
      <c r="H7" s="37" t="s">
        <v>64</v>
      </c>
      <c r="I7" s="2" t="s">
        <v>22</v>
      </c>
      <c r="J7" s="17" t="s">
        <v>46</v>
      </c>
      <c r="K7" s="18">
        <v>169</v>
      </c>
      <c r="L7" s="7">
        <f>D7*K7</f>
        <v>2028</v>
      </c>
      <c r="M7" s="7"/>
      <c r="N7" s="1"/>
      <c r="O7" s="14"/>
      <c r="P7" s="12"/>
      <c r="Q7" s="6"/>
      <c r="R7" s="23">
        <v>1</v>
      </c>
      <c r="S7" s="32" t="s">
        <v>19</v>
      </c>
      <c r="T7" s="1"/>
      <c r="U7" s="6"/>
      <c r="V7" s="1"/>
      <c r="W7" s="6"/>
      <c r="X7" s="1"/>
      <c r="Y7" s="6"/>
      <c r="Z7" s="2"/>
      <c r="AA7" s="2"/>
      <c r="AB7" s="38"/>
      <c r="AC7" s="48"/>
      <c r="AE7" s="35"/>
    </row>
    <row r="8" spans="1:31" ht="29.25" x14ac:dyDescent="0.25">
      <c r="A8" s="1" t="s">
        <v>4</v>
      </c>
      <c r="B8" s="33" t="s">
        <v>110</v>
      </c>
      <c r="C8" s="2" t="s">
        <v>0</v>
      </c>
      <c r="D8" s="2">
        <v>3</v>
      </c>
      <c r="E8" s="2">
        <f t="shared" si="0"/>
        <v>1</v>
      </c>
      <c r="F8" s="2">
        <v>3</v>
      </c>
      <c r="G8" s="2">
        <v>1</v>
      </c>
      <c r="H8" s="37" t="s">
        <v>65</v>
      </c>
      <c r="I8" s="2" t="s">
        <v>21</v>
      </c>
      <c r="J8" s="17" t="s">
        <v>44</v>
      </c>
      <c r="K8" s="18">
        <v>95</v>
      </c>
      <c r="L8" s="7">
        <f>D8*K8</f>
        <v>285</v>
      </c>
      <c r="M8" s="7"/>
      <c r="N8" s="1"/>
      <c r="O8" s="14"/>
      <c r="P8" s="12"/>
      <c r="Q8" s="6"/>
      <c r="R8" s="23">
        <v>1</v>
      </c>
      <c r="S8" s="32" t="s">
        <v>18</v>
      </c>
      <c r="T8" s="1"/>
      <c r="U8" s="6"/>
      <c r="V8" s="1"/>
      <c r="W8" s="6"/>
      <c r="X8" s="1"/>
      <c r="Y8" s="6"/>
      <c r="Z8" s="2"/>
      <c r="AA8" s="2"/>
      <c r="AB8" s="38"/>
      <c r="AC8" s="48"/>
      <c r="AE8" s="35"/>
    </row>
    <row r="9" spans="1:31" ht="72" x14ac:dyDescent="0.25">
      <c r="A9" s="1" t="s">
        <v>122</v>
      </c>
      <c r="B9" s="33" t="s">
        <v>89</v>
      </c>
      <c r="C9" s="2" t="s">
        <v>0</v>
      </c>
      <c r="D9" s="2">
        <v>12</v>
      </c>
      <c r="E9" s="2">
        <f t="shared" si="0"/>
        <v>0</v>
      </c>
      <c r="F9" s="59">
        <v>16</v>
      </c>
      <c r="G9" s="20">
        <v>3</v>
      </c>
      <c r="H9" s="59" t="s">
        <v>74</v>
      </c>
      <c r="I9" s="5"/>
      <c r="J9" s="19"/>
      <c r="K9" s="18"/>
      <c r="L9" s="7">
        <v>0</v>
      </c>
      <c r="M9" s="7"/>
      <c r="N9" s="1"/>
      <c r="O9" s="14"/>
      <c r="P9" s="12"/>
      <c r="Q9" s="6"/>
      <c r="R9" s="1"/>
      <c r="S9" s="3"/>
      <c r="T9" s="1"/>
      <c r="U9" s="6"/>
      <c r="V9" s="25"/>
      <c r="W9" s="28" t="s">
        <v>53</v>
      </c>
      <c r="X9" s="1"/>
      <c r="Y9" s="6"/>
      <c r="Z9" s="2"/>
      <c r="AA9" s="2"/>
      <c r="AB9" s="38"/>
      <c r="AC9" s="48"/>
      <c r="AE9" s="36"/>
    </row>
    <row r="10" spans="1:31" ht="29.25" x14ac:dyDescent="0.25">
      <c r="A10" s="1" t="s">
        <v>123</v>
      </c>
      <c r="B10" s="33" t="s">
        <v>90</v>
      </c>
      <c r="C10" s="2" t="s">
        <v>0</v>
      </c>
      <c r="D10" s="2">
        <v>5</v>
      </c>
      <c r="E10" s="2">
        <f t="shared" si="0"/>
        <v>0</v>
      </c>
      <c r="F10" s="37">
        <v>5</v>
      </c>
      <c r="G10" s="2">
        <v>0</v>
      </c>
      <c r="H10" s="37" t="s">
        <v>73</v>
      </c>
      <c r="I10" s="2"/>
      <c r="J10" s="2"/>
      <c r="K10" s="7">
        <v>16.25</v>
      </c>
      <c r="L10" s="7">
        <f>D10*K10</f>
        <v>81.25</v>
      </c>
      <c r="M10" s="7"/>
      <c r="N10" s="1"/>
      <c r="O10" s="14"/>
      <c r="P10" s="12"/>
      <c r="Q10" s="6"/>
      <c r="R10" s="1"/>
      <c r="S10" s="3"/>
      <c r="T10" s="1"/>
      <c r="U10" s="6"/>
      <c r="V10" s="10"/>
      <c r="W10" s="28" t="s">
        <v>54</v>
      </c>
      <c r="X10" s="1"/>
      <c r="Y10" s="6"/>
      <c r="Z10" s="2"/>
      <c r="AA10" s="2"/>
      <c r="AB10" s="38"/>
      <c r="AC10" s="48"/>
      <c r="AE10" s="36"/>
    </row>
    <row r="11" spans="1:31" ht="29.25" x14ac:dyDescent="0.25">
      <c r="A11" s="1" t="s">
        <v>124</v>
      </c>
      <c r="B11" s="33" t="s">
        <v>91</v>
      </c>
      <c r="C11" s="2" t="s">
        <v>0</v>
      </c>
      <c r="D11" s="2"/>
      <c r="E11" s="2"/>
      <c r="F11" s="37">
        <v>2</v>
      </c>
      <c r="G11" s="2">
        <v>0</v>
      </c>
      <c r="H11" s="37" t="s">
        <v>75</v>
      </c>
      <c r="I11" s="2"/>
      <c r="J11" s="2"/>
      <c r="K11" s="7"/>
      <c r="L11" s="7"/>
      <c r="M11" s="7"/>
      <c r="N11" s="1"/>
      <c r="O11" s="14"/>
      <c r="P11" s="12"/>
      <c r="Q11" s="6"/>
      <c r="R11" s="1"/>
      <c r="S11" s="3"/>
      <c r="T11" s="1"/>
      <c r="U11" s="6"/>
      <c r="V11" s="1"/>
      <c r="W11" s="6"/>
      <c r="X11" s="1"/>
      <c r="Y11" s="21"/>
      <c r="Z11" s="37"/>
      <c r="AA11" s="37"/>
      <c r="AB11" s="51"/>
      <c r="AC11" s="48"/>
      <c r="AE11" s="36"/>
    </row>
    <row r="12" spans="1:31" ht="29.25" x14ac:dyDescent="0.25">
      <c r="A12" s="1" t="s">
        <v>125</v>
      </c>
      <c r="B12" s="33" t="s">
        <v>109</v>
      </c>
      <c r="C12" s="2" t="s">
        <v>0</v>
      </c>
      <c r="D12" s="2">
        <v>7</v>
      </c>
      <c r="E12" s="2">
        <f t="shared" si="0"/>
        <v>0</v>
      </c>
      <c r="F12" s="37">
        <v>4</v>
      </c>
      <c r="G12" s="2">
        <v>2</v>
      </c>
      <c r="H12" s="37" t="s">
        <v>7</v>
      </c>
      <c r="I12" s="2"/>
      <c r="J12" s="2"/>
      <c r="K12" s="7">
        <v>189</v>
      </c>
      <c r="L12" s="7">
        <f t="shared" ref="L12:L24" si="1">D12*K12</f>
        <v>1323</v>
      </c>
      <c r="M12" s="7"/>
      <c r="N12" s="1"/>
      <c r="O12" s="14"/>
      <c r="P12" s="12"/>
      <c r="Q12" s="6"/>
      <c r="R12" s="1"/>
      <c r="S12" s="3"/>
      <c r="T12" s="1"/>
      <c r="U12" s="6"/>
      <c r="V12" s="1"/>
      <c r="W12" s="6"/>
      <c r="X12" s="11"/>
      <c r="Y12" s="29" t="s">
        <v>52</v>
      </c>
      <c r="Z12" s="58"/>
      <c r="AA12" s="58"/>
      <c r="AB12" s="52"/>
      <c r="AC12" s="48"/>
      <c r="AE12" s="36"/>
    </row>
    <row r="13" spans="1:31" ht="57.75" x14ac:dyDescent="0.25">
      <c r="A13" s="1" t="s">
        <v>126</v>
      </c>
      <c r="B13" s="33" t="s">
        <v>92</v>
      </c>
      <c r="C13" s="2" t="s">
        <v>0</v>
      </c>
      <c r="D13" s="2">
        <v>48</v>
      </c>
      <c r="E13" s="2">
        <f t="shared" si="0"/>
        <v>0</v>
      </c>
      <c r="F13" s="37">
        <v>34</v>
      </c>
      <c r="G13" s="2">
        <v>15</v>
      </c>
      <c r="H13" s="37" t="s">
        <v>61</v>
      </c>
      <c r="I13" s="2"/>
      <c r="J13" s="2"/>
      <c r="K13" s="7">
        <v>247</v>
      </c>
      <c r="L13" s="7">
        <f t="shared" si="1"/>
        <v>11856</v>
      </c>
      <c r="M13" s="7"/>
      <c r="N13" s="1"/>
      <c r="O13" s="14"/>
      <c r="P13" s="12"/>
      <c r="Q13" s="6"/>
      <c r="R13" s="1"/>
      <c r="S13" s="3"/>
      <c r="T13" s="1"/>
      <c r="U13" s="6"/>
      <c r="V13" s="1"/>
      <c r="W13" s="6"/>
      <c r="X13" s="11"/>
      <c r="Y13" s="28" t="s">
        <v>32</v>
      </c>
      <c r="Z13" s="59"/>
      <c r="AA13" s="59"/>
      <c r="AB13" s="53"/>
      <c r="AC13" s="48"/>
      <c r="AE13" s="36"/>
    </row>
    <row r="14" spans="1:31" ht="29.25" x14ac:dyDescent="0.25">
      <c r="A14" s="1" t="s">
        <v>127</v>
      </c>
      <c r="B14" s="33" t="s">
        <v>93</v>
      </c>
      <c r="C14" s="2" t="s">
        <v>0</v>
      </c>
      <c r="D14" s="2">
        <v>2</v>
      </c>
      <c r="E14" s="2">
        <f t="shared" si="0"/>
        <v>0</v>
      </c>
      <c r="F14" s="37">
        <v>2</v>
      </c>
      <c r="G14" s="2">
        <v>0</v>
      </c>
      <c r="H14" s="37" t="s">
        <v>55</v>
      </c>
      <c r="I14" s="2"/>
      <c r="J14" s="2"/>
      <c r="K14" s="7">
        <v>0</v>
      </c>
      <c r="L14" s="7">
        <f t="shared" si="1"/>
        <v>0</v>
      </c>
      <c r="M14" s="7"/>
      <c r="N14" s="1"/>
      <c r="O14" s="14"/>
      <c r="P14" s="12"/>
      <c r="Q14" s="6"/>
      <c r="R14" s="1"/>
      <c r="S14" s="3"/>
      <c r="T14" s="1"/>
      <c r="U14" s="6"/>
      <c r="V14" s="1"/>
      <c r="W14" s="6"/>
      <c r="X14" s="1"/>
      <c r="Y14" s="28" t="s">
        <v>31</v>
      </c>
      <c r="Z14" s="37"/>
      <c r="AA14" s="37"/>
      <c r="AB14" s="38"/>
      <c r="AC14" s="48"/>
      <c r="AE14" s="36"/>
    </row>
    <row r="15" spans="1:31" ht="29.25" x14ac:dyDescent="0.25">
      <c r="A15" s="1" t="s">
        <v>128</v>
      </c>
      <c r="B15" s="33" t="s">
        <v>94</v>
      </c>
      <c r="C15" s="2" t="s">
        <v>0</v>
      </c>
      <c r="D15" s="2">
        <v>1</v>
      </c>
      <c r="E15" s="2">
        <f t="shared" si="0"/>
        <v>1</v>
      </c>
      <c r="F15" s="37">
        <v>1</v>
      </c>
      <c r="G15" s="2">
        <v>0</v>
      </c>
      <c r="H15" s="37" t="s">
        <v>6</v>
      </c>
      <c r="I15" s="2" t="s">
        <v>5</v>
      </c>
      <c r="J15" s="17" t="s">
        <v>5</v>
      </c>
      <c r="K15" s="18">
        <v>147</v>
      </c>
      <c r="L15" s="7">
        <f t="shared" si="1"/>
        <v>147</v>
      </c>
      <c r="M15" s="7"/>
      <c r="N15" s="22">
        <v>1</v>
      </c>
      <c r="O15" s="30" t="s">
        <v>27</v>
      </c>
      <c r="P15" s="12"/>
      <c r="Q15" s="6"/>
      <c r="R15" s="1"/>
      <c r="S15" s="3"/>
      <c r="T15" s="1"/>
      <c r="U15" s="6"/>
      <c r="V15" s="1"/>
      <c r="W15" s="6"/>
      <c r="X15" s="1"/>
      <c r="Y15" s="6"/>
      <c r="Z15" s="37"/>
      <c r="AA15" s="37"/>
      <c r="AB15" s="38"/>
      <c r="AC15" s="48"/>
      <c r="AE15" s="36"/>
    </row>
    <row r="16" spans="1:31" ht="29.25" x14ac:dyDescent="0.25">
      <c r="A16" s="1" t="s">
        <v>129</v>
      </c>
      <c r="B16" s="33" t="s">
        <v>95</v>
      </c>
      <c r="C16" s="2" t="s">
        <v>0</v>
      </c>
      <c r="D16" s="2">
        <v>46</v>
      </c>
      <c r="E16" s="2">
        <f t="shared" si="0"/>
        <v>4</v>
      </c>
      <c r="F16" s="37">
        <v>35</v>
      </c>
      <c r="G16" s="2">
        <v>14</v>
      </c>
      <c r="H16" s="37" t="s">
        <v>76</v>
      </c>
      <c r="I16" s="2" t="s">
        <v>30</v>
      </c>
      <c r="J16" s="17" t="s">
        <v>45</v>
      </c>
      <c r="K16" s="18">
        <v>876</v>
      </c>
      <c r="L16" s="7">
        <f t="shared" si="1"/>
        <v>40296</v>
      </c>
      <c r="M16" s="7"/>
      <c r="N16" s="22">
        <v>4</v>
      </c>
      <c r="O16" s="30" t="s">
        <v>29</v>
      </c>
      <c r="P16" s="12"/>
      <c r="Q16" s="6"/>
      <c r="R16" s="1"/>
      <c r="S16" s="3"/>
      <c r="T16" s="1"/>
      <c r="U16" s="6"/>
      <c r="V16" s="1"/>
      <c r="W16" s="6"/>
      <c r="X16" s="1"/>
      <c r="Y16" s="6"/>
      <c r="Z16" s="37"/>
      <c r="AA16" s="37"/>
      <c r="AB16" s="38"/>
      <c r="AC16" s="48"/>
      <c r="AE16" s="36"/>
    </row>
    <row r="17" spans="1:31" ht="43.5" x14ac:dyDescent="0.25">
      <c r="A17" s="1" t="s">
        <v>130</v>
      </c>
      <c r="B17" s="33" t="s">
        <v>96</v>
      </c>
      <c r="C17" s="2" t="s">
        <v>0</v>
      </c>
      <c r="D17" s="2">
        <v>5</v>
      </c>
      <c r="E17" s="2">
        <f t="shared" si="0"/>
        <v>2</v>
      </c>
      <c r="F17" s="37">
        <v>4</v>
      </c>
      <c r="G17" s="2">
        <v>1</v>
      </c>
      <c r="H17" s="37" t="s">
        <v>66</v>
      </c>
      <c r="I17" s="2"/>
      <c r="J17" s="17" t="s">
        <v>41</v>
      </c>
      <c r="K17" s="18">
        <v>115</v>
      </c>
      <c r="L17" s="7">
        <f t="shared" si="1"/>
        <v>575</v>
      </c>
      <c r="M17" s="7"/>
      <c r="N17" s="22">
        <v>1</v>
      </c>
      <c r="O17" s="31" t="s">
        <v>37</v>
      </c>
      <c r="P17" s="12"/>
      <c r="Q17" s="6"/>
      <c r="R17" s="1"/>
      <c r="S17" s="3"/>
      <c r="T17" s="1"/>
      <c r="U17" s="6"/>
      <c r="V17" s="10"/>
      <c r="W17" s="28" t="s">
        <v>36</v>
      </c>
      <c r="X17" s="26">
        <v>1</v>
      </c>
      <c r="Y17" s="28" t="s">
        <v>51</v>
      </c>
      <c r="Z17" s="37"/>
      <c r="AA17" s="37"/>
      <c r="AB17" s="38"/>
      <c r="AC17" s="48"/>
      <c r="AE17" s="35"/>
    </row>
    <row r="18" spans="1:31" ht="43.5" x14ac:dyDescent="0.25">
      <c r="A18" s="1" t="s">
        <v>131</v>
      </c>
      <c r="B18" s="33" t="s">
        <v>97</v>
      </c>
      <c r="C18" s="2" t="s">
        <v>0</v>
      </c>
      <c r="D18" s="2">
        <v>6</v>
      </c>
      <c r="E18" s="2">
        <f t="shared" si="0"/>
        <v>0</v>
      </c>
      <c r="F18" s="37">
        <v>4</v>
      </c>
      <c r="G18" s="2">
        <v>1</v>
      </c>
      <c r="H18" s="37" t="s">
        <v>67</v>
      </c>
      <c r="I18" s="2"/>
      <c r="J18" s="2"/>
      <c r="K18" s="7">
        <v>180</v>
      </c>
      <c r="L18" s="7">
        <f t="shared" si="1"/>
        <v>1080</v>
      </c>
      <c r="M18" s="7"/>
      <c r="N18" s="1"/>
      <c r="O18" s="14"/>
      <c r="P18" s="12"/>
      <c r="Q18" s="6"/>
      <c r="R18" s="1"/>
      <c r="S18" s="3"/>
      <c r="T18" s="1"/>
      <c r="U18" s="6"/>
      <c r="V18" s="1"/>
      <c r="W18" s="6"/>
      <c r="X18" s="1"/>
      <c r="Y18" s="6"/>
      <c r="Z18" s="37"/>
      <c r="AA18" s="37"/>
      <c r="AB18" s="38"/>
      <c r="AC18" s="48"/>
      <c r="AE18" s="36"/>
    </row>
    <row r="19" spans="1:31" ht="43.5" x14ac:dyDescent="0.25">
      <c r="A19" s="1" t="s">
        <v>132</v>
      </c>
      <c r="B19" s="33" t="s">
        <v>98</v>
      </c>
      <c r="C19" s="2" t="s">
        <v>0</v>
      </c>
      <c r="D19" s="2">
        <v>6</v>
      </c>
      <c r="E19" s="2">
        <f t="shared" si="0"/>
        <v>1</v>
      </c>
      <c r="F19" s="37">
        <v>5</v>
      </c>
      <c r="G19" s="2">
        <v>1</v>
      </c>
      <c r="H19" s="37" t="s">
        <v>68</v>
      </c>
      <c r="I19" s="2" t="s">
        <v>8</v>
      </c>
      <c r="J19" s="2"/>
      <c r="K19" s="18">
        <v>575</v>
      </c>
      <c r="L19" s="7">
        <f t="shared" si="1"/>
        <v>3450</v>
      </c>
      <c r="M19" s="7"/>
      <c r="N19" s="1"/>
      <c r="O19" s="14"/>
      <c r="P19" s="12"/>
      <c r="Q19" s="6"/>
      <c r="R19" s="23">
        <v>1</v>
      </c>
      <c r="S19" s="32" t="s">
        <v>47</v>
      </c>
      <c r="T19" s="1"/>
      <c r="U19" s="6"/>
      <c r="V19" s="1"/>
      <c r="W19" s="6"/>
      <c r="X19" s="1"/>
      <c r="Y19" s="6"/>
      <c r="Z19" s="37"/>
      <c r="AA19" s="37"/>
      <c r="AB19" s="38"/>
      <c r="AC19" s="48"/>
      <c r="AE19" s="36"/>
    </row>
    <row r="20" spans="1:31" ht="29.25" x14ac:dyDescent="0.25">
      <c r="A20" s="1" t="s">
        <v>133</v>
      </c>
      <c r="B20" s="33" t="s">
        <v>111</v>
      </c>
      <c r="C20" s="2" t="s">
        <v>0</v>
      </c>
      <c r="D20" s="2">
        <v>18</v>
      </c>
      <c r="E20" s="2">
        <f t="shared" si="0"/>
        <v>0</v>
      </c>
      <c r="F20" s="37">
        <v>6</v>
      </c>
      <c r="G20" s="2">
        <v>2</v>
      </c>
      <c r="H20" s="37" t="s">
        <v>69</v>
      </c>
      <c r="I20" s="2"/>
      <c r="J20" s="2"/>
      <c r="K20" s="16">
        <v>89</v>
      </c>
      <c r="L20" s="7">
        <f t="shared" si="1"/>
        <v>1602</v>
      </c>
      <c r="M20" s="7"/>
      <c r="N20" s="1"/>
      <c r="O20" s="14"/>
      <c r="P20" s="13"/>
      <c r="Q20" s="28" t="s">
        <v>26</v>
      </c>
      <c r="R20" s="1"/>
      <c r="S20" s="3"/>
      <c r="T20" s="1"/>
      <c r="U20" s="6"/>
      <c r="V20" s="1"/>
      <c r="W20" s="6"/>
      <c r="X20" s="1"/>
      <c r="Y20" s="6"/>
      <c r="Z20" s="37"/>
      <c r="AA20" s="37"/>
      <c r="AB20" s="38"/>
      <c r="AC20" s="48"/>
      <c r="AE20" s="35"/>
    </row>
    <row r="21" spans="1:31" ht="29.25" x14ac:dyDescent="0.25">
      <c r="A21" s="1" t="s">
        <v>134</v>
      </c>
      <c r="B21" s="33" t="s">
        <v>112</v>
      </c>
      <c r="C21" s="2" t="s">
        <v>0</v>
      </c>
      <c r="D21" s="2">
        <v>3</v>
      </c>
      <c r="E21" s="2">
        <f t="shared" si="0"/>
        <v>1</v>
      </c>
      <c r="F21" s="37">
        <v>2</v>
      </c>
      <c r="G21" s="2">
        <v>0</v>
      </c>
      <c r="H21" s="37" t="s">
        <v>70</v>
      </c>
      <c r="I21" s="2"/>
      <c r="J21" s="17" t="s">
        <v>40</v>
      </c>
      <c r="K21" s="18">
        <v>126</v>
      </c>
      <c r="L21" s="7">
        <f t="shared" si="1"/>
        <v>378</v>
      </c>
      <c r="M21" s="7"/>
      <c r="N21" s="1"/>
      <c r="O21" s="14"/>
      <c r="P21" s="12"/>
      <c r="Q21" s="6"/>
      <c r="R21" s="1"/>
      <c r="S21" s="3"/>
      <c r="T21" s="1"/>
      <c r="U21" s="6"/>
      <c r="V21" s="25">
        <v>1</v>
      </c>
      <c r="W21" s="28" t="s">
        <v>34</v>
      </c>
      <c r="X21" s="1"/>
      <c r="Y21" s="6"/>
      <c r="Z21" s="37"/>
      <c r="AA21" s="37"/>
      <c r="AB21" s="38"/>
      <c r="AC21" s="48"/>
      <c r="AE21" s="36"/>
    </row>
    <row r="22" spans="1:31" ht="29.25" x14ac:dyDescent="0.25">
      <c r="A22" s="1" t="s">
        <v>135</v>
      </c>
      <c r="B22" s="33" t="s">
        <v>113</v>
      </c>
      <c r="C22" s="2" t="s">
        <v>0</v>
      </c>
      <c r="D22" s="37">
        <v>11</v>
      </c>
      <c r="E22" s="2">
        <f t="shared" si="0"/>
        <v>0</v>
      </c>
      <c r="F22" s="37">
        <v>5</v>
      </c>
      <c r="G22" s="2">
        <v>0</v>
      </c>
      <c r="H22" s="37" t="s">
        <v>71</v>
      </c>
      <c r="I22" s="2"/>
      <c r="J22" s="2"/>
      <c r="K22" s="7">
        <v>37</v>
      </c>
      <c r="L22" s="7">
        <f t="shared" si="1"/>
        <v>407</v>
      </c>
      <c r="M22" s="7"/>
      <c r="N22" s="1"/>
      <c r="O22" s="14"/>
      <c r="P22" s="12"/>
      <c r="Q22" s="6"/>
      <c r="R22" s="1"/>
      <c r="S22" s="3"/>
      <c r="T22" s="1"/>
      <c r="U22" s="6"/>
      <c r="V22" s="1"/>
      <c r="W22" s="6"/>
      <c r="X22" s="1"/>
      <c r="Y22" s="28" t="s">
        <v>33</v>
      </c>
      <c r="Z22" s="37"/>
      <c r="AA22" s="37"/>
      <c r="AB22" s="38"/>
      <c r="AC22" s="48"/>
      <c r="AE22" s="35"/>
    </row>
    <row r="23" spans="1:31" ht="29.25" x14ac:dyDescent="0.25">
      <c r="A23" s="1" t="s">
        <v>136</v>
      </c>
      <c r="B23" s="33" t="s">
        <v>114</v>
      </c>
      <c r="C23" s="2" t="s">
        <v>0</v>
      </c>
      <c r="D23" s="2">
        <v>6</v>
      </c>
      <c r="E23" s="2">
        <f t="shared" si="0"/>
        <v>0</v>
      </c>
      <c r="F23" s="37">
        <v>4</v>
      </c>
      <c r="G23" s="2">
        <v>0</v>
      </c>
      <c r="H23" s="37" t="s">
        <v>56</v>
      </c>
      <c r="I23" s="2" t="s">
        <v>23</v>
      </c>
      <c r="J23" s="2"/>
      <c r="K23" s="7">
        <v>126</v>
      </c>
      <c r="L23" s="7">
        <f t="shared" si="1"/>
        <v>756</v>
      </c>
      <c r="M23" s="7"/>
      <c r="N23" s="1"/>
      <c r="O23" s="14"/>
      <c r="P23" s="12"/>
      <c r="Q23" s="6"/>
      <c r="R23" s="1"/>
      <c r="S23" s="3"/>
      <c r="T23" s="9"/>
      <c r="U23" s="28" t="s">
        <v>48</v>
      </c>
      <c r="V23" s="1"/>
      <c r="W23" s="6"/>
      <c r="X23" s="1"/>
      <c r="Y23" s="6"/>
      <c r="Z23" s="37"/>
      <c r="AA23" s="37"/>
      <c r="AB23" s="38"/>
      <c r="AC23" s="48"/>
      <c r="AE23" s="36"/>
    </row>
    <row r="24" spans="1:31" ht="29.25" x14ac:dyDescent="0.25">
      <c r="A24" s="1" t="s">
        <v>137</v>
      </c>
      <c r="B24" s="33" t="s">
        <v>115</v>
      </c>
      <c r="C24" s="2" t="s">
        <v>0</v>
      </c>
      <c r="D24" s="2">
        <v>10</v>
      </c>
      <c r="E24" s="2">
        <f t="shared" si="0"/>
        <v>2</v>
      </c>
      <c r="F24" s="2">
        <v>3</v>
      </c>
      <c r="G24" s="2">
        <v>1</v>
      </c>
      <c r="H24" s="2" t="s">
        <v>57</v>
      </c>
      <c r="I24" s="4"/>
      <c r="J24" s="4"/>
      <c r="K24" s="7">
        <v>126</v>
      </c>
      <c r="L24" s="7">
        <f t="shared" si="1"/>
        <v>1260</v>
      </c>
      <c r="M24" s="7"/>
      <c r="N24" s="1"/>
      <c r="O24" s="14"/>
      <c r="P24" s="12"/>
      <c r="Q24" s="6"/>
      <c r="R24" s="1"/>
      <c r="S24" s="3"/>
      <c r="T24" s="24">
        <v>2</v>
      </c>
      <c r="U24" s="6"/>
      <c r="V24" s="1"/>
      <c r="W24" s="6"/>
      <c r="X24" s="1"/>
      <c r="Y24" s="1"/>
      <c r="Z24" s="63"/>
      <c r="AA24" s="63"/>
      <c r="AB24" s="15"/>
      <c r="AC24" s="48"/>
      <c r="AE24" s="36"/>
    </row>
    <row r="25" spans="1:31" ht="57.75" x14ac:dyDescent="0.25">
      <c r="A25" s="1" t="s">
        <v>138</v>
      </c>
      <c r="B25" s="33" t="s">
        <v>117</v>
      </c>
      <c r="C25" s="2" t="s">
        <v>0</v>
      </c>
      <c r="D25" s="2">
        <v>0</v>
      </c>
      <c r="E25" s="2">
        <v>0</v>
      </c>
      <c r="F25" s="2">
        <v>1</v>
      </c>
      <c r="G25" s="2">
        <v>0</v>
      </c>
      <c r="H25" s="61" t="s">
        <v>72</v>
      </c>
      <c r="I25" s="1" t="s">
        <v>11</v>
      </c>
      <c r="J25" s="1"/>
      <c r="K25" s="7"/>
      <c r="L25" s="7">
        <v>200</v>
      </c>
      <c r="M25" s="7"/>
      <c r="N25" s="1"/>
      <c r="O25" s="6"/>
      <c r="P25" s="6"/>
      <c r="Q25" s="6"/>
      <c r="R25" s="1"/>
      <c r="S25" s="6"/>
      <c r="T25" s="24">
        <v>1</v>
      </c>
      <c r="U25" s="28" t="s">
        <v>25</v>
      </c>
      <c r="V25" s="1"/>
      <c r="W25" s="6"/>
      <c r="X25" s="1"/>
      <c r="Y25" s="15"/>
      <c r="Z25" s="63"/>
      <c r="AA25" s="63"/>
      <c r="AB25" s="15"/>
      <c r="AC25" s="48"/>
      <c r="AE25" s="36"/>
    </row>
    <row r="26" spans="1:31" ht="72" x14ac:dyDescent="0.25">
      <c r="A26" s="1" t="s">
        <v>139</v>
      </c>
      <c r="B26" s="33" t="s">
        <v>116</v>
      </c>
      <c r="C26" s="2" t="s">
        <v>0</v>
      </c>
      <c r="D26" s="38"/>
      <c r="E26" s="2">
        <f>N26+P26+R26+T26+V26+X26</f>
        <v>0</v>
      </c>
      <c r="F26" s="2">
        <v>12</v>
      </c>
      <c r="G26" s="2">
        <v>1</v>
      </c>
      <c r="H26" s="37" t="s">
        <v>77</v>
      </c>
      <c r="I26" s="1"/>
      <c r="J26" s="1"/>
      <c r="K26" s="7"/>
      <c r="L26" s="7">
        <v>200</v>
      </c>
      <c r="M26" s="7"/>
      <c r="N26" s="1"/>
      <c r="O26" s="6"/>
      <c r="P26" s="8"/>
      <c r="Q26" s="28" t="s">
        <v>50</v>
      </c>
      <c r="R26" s="1"/>
      <c r="S26" s="6"/>
      <c r="T26" s="6"/>
      <c r="U26" s="6"/>
      <c r="V26" s="1"/>
      <c r="W26" s="6"/>
      <c r="X26" s="1"/>
      <c r="Y26" s="15"/>
      <c r="Z26" s="63"/>
      <c r="AA26" s="63"/>
      <c r="AB26" s="15"/>
      <c r="AC26" s="48"/>
      <c r="AE26" s="36"/>
    </row>
    <row r="27" spans="1:31" hidden="1" x14ac:dyDescent="0.25">
      <c r="A27" s="1" t="s">
        <v>140</v>
      </c>
      <c r="B27" s="42" t="s">
        <v>16</v>
      </c>
      <c r="C27" s="43"/>
      <c r="D27" s="43"/>
      <c r="E27" s="44"/>
      <c r="F27" s="44"/>
      <c r="G27" s="44"/>
      <c r="H27" s="45"/>
      <c r="I27" s="41"/>
      <c r="J27" s="41"/>
      <c r="K27" s="46"/>
      <c r="L27" s="46">
        <f>D27*K27</f>
        <v>0</v>
      </c>
      <c r="M27" s="46"/>
      <c r="N27" s="41"/>
      <c r="O27" s="43"/>
      <c r="P27" s="41"/>
      <c r="Q27" s="43"/>
      <c r="R27" s="41"/>
      <c r="S27" s="43"/>
      <c r="T27" s="41"/>
      <c r="U27" s="41"/>
      <c r="V27" s="41"/>
      <c r="W27" s="43"/>
      <c r="X27" s="47" t="s">
        <v>38</v>
      </c>
      <c r="Y27" s="41"/>
      <c r="Z27" s="64"/>
      <c r="AA27" s="64"/>
      <c r="AB27" s="54"/>
      <c r="AC27" s="48"/>
    </row>
    <row r="28" spans="1:31" x14ac:dyDescent="0.25">
      <c r="A28" s="1" t="s">
        <v>141</v>
      </c>
      <c r="B28" s="72" t="s">
        <v>99</v>
      </c>
      <c r="C28" s="73" t="s">
        <v>0</v>
      </c>
      <c r="D28" s="73"/>
      <c r="E28" s="73"/>
      <c r="F28" s="73">
        <v>1</v>
      </c>
      <c r="G28" s="73"/>
      <c r="H28" s="37" t="s">
        <v>57</v>
      </c>
      <c r="I28" s="74"/>
      <c r="J28" s="74"/>
      <c r="K28" s="74"/>
      <c r="L28" s="74"/>
      <c r="M28" s="74"/>
      <c r="N28" s="74"/>
      <c r="O28" s="74"/>
      <c r="P28" s="74"/>
      <c r="Q28" s="74"/>
      <c r="R28" s="74"/>
      <c r="S28" s="74"/>
      <c r="T28" s="74"/>
      <c r="U28" s="74"/>
      <c r="V28" s="74"/>
      <c r="W28" s="74"/>
      <c r="X28" s="74"/>
      <c r="Y28" s="74"/>
      <c r="Z28" s="66"/>
      <c r="AA28" s="66"/>
      <c r="AB28" s="56"/>
      <c r="AC28" s="57"/>
      <c r="AD28" s="69"/>
      <c r="AE28" s="69"/>
    </row>
    <row r="29" spans="1:31" s="39" customFormat="1" ht="29.25" x14ac:dyDescent="0.25">
      <c r="A29" s="1" t="s">
        <v>142</v>
      </c>
      <c r="B29" s="72" t="s">
        <v>100</v>
      </c>
      <c r="C29" s="73" t="s">
        <v>0</v>
      </c>
      <c r="D29" s="73"/>
      <c r="E29" s="73"/>
      <c r="F29" s="75">
        <v>2</v>
      </c>
      <c r="G29" s="73"/>
      <c r="H29" s="37" t="s">
        <v>61</v>
      </c>
      <c r="I29" s="74"/>
      <c r="J29" s="74"/>
      <c r="K29" s="74"/>
      <c r="L29" s="74"/>
      <c r="M29" s="74"/>
      <c r="N29" s="74"/>
      <c r="O29" s="74"/>
      <c r="P29" s="74"/>
      <c r="Q29" s="74"/>
      <c r="R29" s="74"/>
      <c r="S29" s="74"/>
      <c r="T29" s="74"/>
      <c r="U29" s="74"/>
      <c r="V29" s="74"/>
      <c r="W29" s="74"/>
      <c r="X29" s="74"/>
      <c r="Y29" s="74"/>
      <c r="Z29" s="66"/>
      <c r="AA29" s="66"/>
      <c r="AB29" s="56"/>
      <c r="AC29" s="57"/>
    </row>
    <row r="30" spans="1:31" ht="29.25" x14ac:dyDescent="0.25">
      <c r="A30" s="1" t="s">
        <v>143</v>
      </c>
      <c r="B30" s="72" t="s">
        <v>101</v>
      </c>
      <c r="C30" s="37" t="s">
        <v>0</v>
      </c>
      <c r="D30" s="37">
        <v>14</v>
      </c>
      <c r="E30" s="37">
        <f>N30+P30+R30+T30+V30+X30</f>
        <v>0</v>
      </c>
      <c r="F30" s="37">
        <v>3</v>
      </c>
      <c r="G30" s="37">
        <v>4</v>
      </c>
      <c r="H30" s="58" t="s">
        <v>81</v>
      </c>
      <c r="I30" s="76"/>
      <c r="J30" s="76"/>
      <c r="K30" s="76"/>
      <c r="L30" s="76"/>
      <c r="M30" s="76"/>
      <c r="N30" s="76"/>
      <c r="O30" s="76"/>
      <c r="P30" s="76"/>
      <c r="Q30" s="76"/>
      <c r="R30" s="76"/>
      <c r="S30" s="76"/>
      <c r="T30" s="76"/>
      <c r="U30" s="76"/>
      <c r="V30" s="76"/>
      <c r="W30" s="76"/>
      <c r="X30" s="76"/>
      <c r="Y30" s="76"/>
      <c r="Z30" s="67"/>
      <c r="AA30" s="67"/>
      <c r="AB30" s="55"/>
      <c r="AC30" s="57"/>
      <c r="AD30" s="69"/>
      <c r="AE30" s="69"/>
    </row>
    <row r="31" spans="1:31" ht="29.25" x14ac:dyDescent="0.25">
      <c r="A31" s="1" t="s">
        <v>144</v>
      </c>
      <c r="B31" s="72" t="s">
        <v>102</v>
      </c>
      <c r="C31" s="37" t="s">
        <v>0</v>
      </c>
      <c r="D31" s="37"/>
      <c r="E31" s="37"/>
      <c r="F31" s="37">
        <v>2</v>
      </c>
      <c r="G31" s="37">
        <v>6</v>
      </c>
      <c r="H31" s="58" t="s">
        <v>78</v>
      </c>
      <c r="I31" s="76"/>
      <c r="J31" s="76"/>
      <c r="K31" s="76"/>
      <c r="L31" s="76"/>
      <c r="M31" s="76"/>
      <c r="N31" s="76"/>
      <c r="O31" s="76"/>
      <c r="P31" s="76"/>
      <c r="Q31" s="76"/>
      <c r="R31" s="76"/>
      <c r="S31" s="76"/>
      <c r="T31" s="76"/>
      <c r="U31" s="76"/>
      <c r="V31" s="76"/>
      <c r="W31" s="76"/>
      <c r="X31" s="76"/>
      <c r="Y31" s="76"/>
      <c r="Z31" s="67"/>
      <c r="AA31" s="67"/>
      <c r="AB31" s="55"/>
      <c r="AC31" s="57"/>
      <c r="AD31" s="69"/>
      <c r="AE31" s="69"/>
    </row>
    <row r="32" spans="1:31" ht="29.25" x14ac:dyDescent="0.25">
      <c r="A32" s="1" t="s">
        <v>145</v>
      </c>
      <c r="B32" s="72" t="s">
        <v>103</v>
      </c>
      <c r="C32" s="37" t="s">
        <v>0</v>
      </c>
      <c r="D32" s="37"/>
      <c r="E32" s="37"/>
      <c r="F32" s="37">
        <v>2</v>
      </c>
      <c r="G32" s="37"/>
      <c r="H32" s="58" t="s">
        <v>79</v>
      </c>
      <c r="I32" s="76"/>
      <c r="J32" s="76"/>
      <c r="K32" s="76"/>
      <c r="L32" s="76"/>
      <c r="M32" s="76"/>
      <c r="N32" s="76"/>
      <c r="O32" s="76"/>
      <c r="P32" s="76"/>
      <c r="Q32" s="76"/>
      <c r="R32" s="76"/>
      <c r="S32" s="76"/>
      <c r="T32" s="76"/>
      <c r="U32" s="76"/>
      <c r="V32" s="76"/>
      <c r="W32" s="76"/>
      <c r="X32" s="76"/>
      <c r="Y32" s="76"/>
      <c r="Z32" s="67"/>
      <c r="AA32" s="67"/>
      <c r="AB32" s="55"/>
      <c r="AC32" s="57"/>
      <c r="AD32" s="69"/>
      <c r="AE32" s="69"/>
    </row>
    <row r="33" spans="1:31" ht="29.25" x14ac:dyDescent="0.25">
      <c r="A33" s="1" t="s">
        <v>146</v>
      </c>
      <c r="B33" s="72" t="s">
        <v>104</v>
      </c>
      <c r="C33" s="37" t="s">
        <v>0</v>
      </c>
      <c r="D33" s="37"/>
      <c r="E33" s="37"/>
      <c r="F33" s="37">
        <v>2</v>
      </c>
      <c r="G33" s="37"/>
      <c r="H33" s="58" t="s">
        <v>80</v>
      </c>
      <c r="I33" s="76"/>
      <c r="J33" s="76"/>
      <c r="K33" s="76"/>
      <c r="L33" s="76"/>
      <c r="M33" s="76"/>
      <c r="N33" s="76"/>
      <c r="O33" s="76"/>
      <c r="P33" s="76"/>
      <c r="Q33" s="76"/>
      <c r="R33" s="76"/>
      <c r="S33" s="76"/>
      <c r="T33" s="76"/>
      <c r="U33" s="76"/>
      <c r="V33" s="76"/>
      <c r="W33" s="76"/>
      <c r="X33" s="76"/>
      <c r="Y33" s="76"/>
      <c r="Z33" s="67"/>
      <c r="AA33" s="67"/>
      <c r="AB33" s="55"/>
      <c r="AC33" s="57"/>
      <c r="AD33" s="69"/>
      <c r="AE33" s="69"/>
    </row>
    <row r="34" spans="1:31" ht="29.25" x14ac:dyDescent="0.25">
      <c r="A34" s="1" t="s">
        <v>147</v>
      </c>
      <c r="B34" s="77" t="s">
        <v>105</v>
      </c>
      <c r="C34" s="37" t="s">
        <v>0</v>
      </c>
      <c r="D34" s="37">
        <v>4</v>
      </c>
      <c r="E34" s="37">
        <f>N34+P34+R34+T34+V34+X34</f>
        <v>0</v>
      </c>
      <c r="F34" s="37">
        <v>3</v>
      </c>
      <c r="G34" s="37">
        <v>1</v>
      </c>
      <c r="H34" s="37" t="s">
        <v>82</v>
      </c>
      <c r="I34" s="76"/>
      <c r="J34" s="76"/>
      <c r="K34" s="76"/>
      <c r="L34" s="76"/>
      <c r="M34" s="76"/>
      <c r="N34" s="76"/>
      <c r="O34" s="76"/>
      <c r="P34" s="76"/>
      <c r="Q34" s="76"/>
      <c r="R34" s="76"/>
      <c r="S34" s="76"/>
      <c r="T34" s="76"/>
      <c r="U34" s="76"/>
      <c r="V34" s="76"/>
      <c r="W34" s="76"/>
      <c r="X34" s="76"/>
      <c r="Y34" s="76"/>
      <c r="Z34" s="67"/>
      <c r="AA34" s="67"/>
      <c r="AB34" s="55"/>
      <c r="AC34" s="57"/>
      <c r="AD34" s="69"/>
      <c r="AE34" s="69"/>
    </row>
    <row r="35" spans="1:31" ht="29.25" x14ac:dyDescent="0.25">
      <c r="A35" s="1" t="s">
        <v>148</v>
      </c>
      <c r="B35" s="77" t="s">
        <v>106</v>
      </c>
      <c r="C35" s="37" t="s">
        <v>0</v>
      </c>
      <c r="D35" s="37">
        <v>6</v>
      </c>
      <c r="E35" s="37">
        <f>N35+P35+R35+T35+V35+X35</f>
        <v>0</v>
      </c>
      <c r="F35" s="37">
        <v>2</v>
      </c>
      <c r="G35" s="37">
        <v>3</v>
      </c>
      <c r="H35" s="58" t="s">
        <v>83</v>
      </c>
      <c r="I35" s="76"/>
      <c r="J35" s="76"/>
      <c r="K35" s="76"/>
      <c r="L35" s="76"/>
      <c r="M35" s="76"/>
      <c r="N35" s="76"/>
      <c r="O35" s="76"/>
      <c r="P35" s="76"/>
      <c r="Q35" s="76"/>
      <c r="R35" s="76"/>
      <c r="S35" s="76"/>
      <c r="T35" s="76"/>
      <c r="U35" s="76"/>
      <c r="V35" s="76"/>
      <c r="W35" s="76"/>
      <c r="X35" s="76"/>
      <c r="Y35" s="76"/>
      <c r="Z35" s="67"/>
      <c r="AA35" s="67"/>
      <c r="AB35" s="55"/>
      <c r="AC35" s="57"/>
      <c r="AD35" s="69"/>
      <c r="AE35" s="69"/>
    </row>
    <row r="36" spans="1:31" ht="29.25" x14ac:dyDescent="0.25">
      <c r="A36" s="1" t="s">
        <v>149</v>
      </c>
      <c r="B36" s="77" t="s">
        <v>107</v>
      </c>
      <c r="C36" s="37" t="s">
        <v>0</v>
      </c>
      <c r="D36" s="37"/>
      <c r="E36" s="37"/>
      <c r="F36" s="37">
        <v>2</v>
      </c>
      <c r="G36" s="37"/>
      <c r="H36" s="58" t="s">
        <v>84</v>
      </c>
      <c r="I36" s="76"/>
      <c r="J36" s="76"/>
      <c r="K36" s="76"/>
      <c r="L36" s="76"/>
      <c r="M36" s="76"/>
      <c r="N36" s="76"/>
      <c r="O36" s="76"/>
      <c r="P36" s="76"/>
      <c r="Q36" s="76"/>
      <c r="R36" s="76"/>
      <c r="S36" s="76"/>
      <c r="T36" s="76"/>
      <c r="U36" s="76"/>
      <c r="V36" s="76"/>
      <c r="W36" s="76"/>
      <c r="X36" s="76"/>
      <c r="Y36" s="76"/>
      <c r="Z36" s="67"/>
      <c r="AA36" s="67"/>
      <c r="AB36" s="55"/>
      <c r="AC36" s="57"/>
      <c r="AD36" s="69"/>
      <c r="AE36" s="69"/>
    </row>
    <row r="37" spans="1:31" ht="29.25" x14ac:dyDescent="0.25">
      <c r="A37" s="1" t="s">
        <v>150</v>
      </c>
      <c r="B37" s="77" t="s">
        <v>108</v>
      </c>
      <c r="C37" s="37" t="s">
        <v>0</v>
      </c>
      <c r="D37" s="37"/>
      <c r="E37" s="37"/>
      <c r="F37" s="37">
        <v>2</v>
      </c>
      <c r="G37" s="37"/>
      <c r="H37" s="58" t="s">
        <v>85</v>
      </c>
      <c r="I37" s="76"/>
      <c r="J37" s="76"/>
      <c r="K37" s="76"/>
      <c r="L37" s="76"/>
      <c r="M37" s="76"/>
      <c r="N37" s="76"/>
      <c r="O37" s="76"/>
      <c r="P37" s="76"/>
      <c r="Q37" s="76"/>
      <c r="R37" s="76"/>
      <c r="S37" s="76"/>
      <c r="T37" s="76"/>
      <c r="U37" s="76"/>
      <c r="V37" s="76"/>
      <c r="W37" s="76"/>
      <c r="X37" s="76"/>
      <c r="Y37" s="76"/>
      <c r="Z37" s="67"/>
      <c r="AA37" s="67"/>
      <c r="AB37" s="55"/>
      <c r="AC37" s="57"/>
      <c r="AD37" s="69"/>
      <c r="AE37" s="69"/>
    </row>
    <row r="38" spans="1:31" x14ac:dyDescent="0.25">
      <c r="A38" s="85" t="s">
        <v>155</v>
      </c>
      <c r="B38" s="86"/>
      <c r="C38" s="86"/>
      <c r="D38" s="86"/>
      <c r="E38" s="86"/>
      <c r="F38" s="86"/>
      <c r="G38" s="86"/>
      <c r="H38" s="86"/>
      <c r="I38" s="68"/>
      <c r="J38" s="68"/>
      <c r="K38" s="68"/>
      <c r="L38" s="68"/>
      <c r="M38" s="68"/>
      <c r="N38" s="68"/>
      <c r="O38" s="68"/>
      <c r="P38" s="68"/>
      <c r="Q38" s="68"/>
      <c r="R38" s="68"/>
      <c r="S38" s="68"/>
      <c r="T38" s="68"/>
      <c r="U38" s="68"/>
      <c r="V38" s="68"/>
      <c r="W38" s="68"/>
      <c r="X38" s="68"/>
      <c r="Y38" s="68"/>
      <c r="Z38" s="65"/>
      <c r="AA38" s="65"/>
      <c r="AB38" s="60"/>
      <c r="AC38" s="40">
        <f>SUM(AC6:AC37)</f>
        <v>0</v>
      </c>
      <c r="AD38" s="69"/>
      <c r="AE38" s="69"/>
    </row>
    <row r="39" spans="1:31" x14ac:dyDescent="0.25">
      <c r="A39" s="85" t="s">
        <v>154</v>
      </c>
      <c r="B39" s="86"/>
      <c r="C39" s="86"/>
      <c r="D39" s="86"/>
      <c r="E39" s="86"/>
      <c r="F39" s="86"/>
      <c r="G39" s="86"/>
      <c r="H39" s="86"/>
      <c r="I39" s="78"/>
      <c r="J39" s="78"/>
      <c r="K39" s="78"/>
      <c r="L39" s="78"/>
      <c r="M39" s="78"/>
      <c r="N39" s="78"/>
      <c r="O39" s="78"/>
      <c r="P39" s="78"/>
      <c r="Q39" s="78"/>
      <c r="R39" s="78"/>
      <c r="S39" s="78"/>
      <c r="T39" s="78"/>
      <c r="U39" s="78"/>
      <c r="V39" s="78"/>
      <c r="W39" s="78"/>
      <c r="X39" s="78"/>
      <c r="Y39" s="78"/>
      <c r="Z39" s="65"/>
      <c r="AA39" s="65"/>
      <c r="AB39" s="60"/>
      <c r="AC39" s="40">
        <f t="shared" ref="AC39:AC40" si="2">SUM(AC7:AC38)</f>
        <v>0</v>
      </c>
      <c r="AD39" s="69"/>
      <c r="AE39" s="69"/>
    </row>
    <row r="40" spans="1:31" x14ac:dyDescent="0.25">
      <c r="A40" s="85" t="s">
        <v>156</v>
      </c>
      <c r="B40" s="86"/>
      <c r="C40" s="86"/>
      <c r="D40" s="86"/>
      <c r="E40" s="86"/>
      <c r="F40" s="86"/>
      <c r="G40" s="86"/>
      <c r="H40" s="86"/>
      <c r="I40" s="78"/>
      <c r="J40" s="78"/>
      <c r="K40" s="78"/>
      <c r="L40" s="78"/>
      <c r="M40" s="78"/>
      <c r="N40" s="78"/>
      <c r="O40" s="78"/>
      <c r="P40" s="78"/>
      <c r="Q40" s="78"/>
      <c r="R40" s="78"/>
      <c r="S40" s="78"/>
      <c r="T40" s="78"/>
      <c r="U40" s="78"/>
      <c r="V40" s="78"/>
      <c r="W40" s="78"/>
      <c r="X40" s="78"/>
      <c r="Y40" s="78"/>
      <c r="Z40" s="65"/>
      <c r="AA40" s="65"/>
      <c r="AB40" s="60"/>
      <c r="AC40" s="40">
        <f t="shared" si="2"/>
        <v>0</v>
      </c>
      <c r="AD40" s="69"/>
      <c r="AE40" s="69"/>
    </row>
    <row r="43" spans="1:31" x14ac:dyDescent="0.25">
      <c r="B43" s="87" t="s">
        <v>86</v>
      </c>
      <c r="C43" s="87"/>
      <c r="D43" s="87"/>
      <c r="E43" s="87"/>
      <c r="F43" s="87"/>
    </row>
    <row r="45" spans="1:31" x14ac:dyDescent="0.25">
      <c r="A45" s="88" t="s">
        <v>157</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row>
  </sheetData>
  <mergeCells count="5">
    <mergeCell ref="A38:H38"/>
    <mergeCell ref="B43:F43"/>
    <mergeCell ref="A39:H39"/>
    <mergeCell ref="A40:H40"/>
    <mergeCell ref="A45:AC45"/>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TROŠKOVNIK-TONERI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2019-05-22T09:46:32Z</dcterms:modified>
</cp:coreProperties>
</file>