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0490" windowHeight="7620"/>
  </bookViews>
  <sheets>
    <sheet name="TROŠKOVNIK" sheetId="8" r:id="rId1"/>
  </sheets>
  <calcPr calcId="145621"/>
</workbook>
</file>

<file path=xl/calcChain.xml><?xml version="1.0" encoding="utf-8"?>
<calcChain xmlns="http://schemas.openxmlformats.org/spreadsheetml/2006/main">
  <c r="F117" i="8" l="1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65" i="8"/>
  <c r="F66" i="8"/>
  <c r="F67" i="8"/>
  <c r="F68" i="8"/>
  <c r="F69" i="8"/>
  <c r="F70" i="8"/>
  <c r="F71" i="8"/>
  <c r="F72" i="8"/>
  <c r="F73" i="8"/>
  <c r="F74" i="8"/>
  <c r="F75" i="8"/>
  <c r="F76" i="8"/>
  <c r="F77" i="8"/>
  <c r="F78" i="8"/>
  <c r="F79" i="8"/>
  <c r="F80" i="8"/>
  <c r="F81" i="8"/>
  <c r="F82" i="8"/>
  <c r="F83" i="8"/>
  <c r="F84" i="8"/>
  <c r="F85" i="8"/>
  <c r="F86" i="8"/>
  <c r="F87" i="8"/>
  <c r="F88" i="8"/>
  <c r="F89" i="8"/>
  <c r="F90" i="8"/>
  <c r="F91" i="8"/>
  <c r="F92" i="8"/>
  <c r="F93" i="8"/>
  <c r="F94" i="8"/>
  <c r="F95" i="8"/>
  <c r="F96" i="8"/>
  <c r="F97" i="8"/>
  <c r="F98" i="8"/>
  <c r="F99" i="8"/>
  <c r="F100" i="8"/>
  <c r="F101" i="8"/>
  <c r="F102" i="8"/>
  <c r="F103" i="8"/>
  <c r="F104" i="8"/>
  <c r="F105" i="8"/>
  <c r="F106" i="8"/>
  <c r="F107" i="8"/>
  <c r="F108" i="8"/>
  <c r="F109" i="8"/>
  <c r="F110" i="8"/>
  <c r="F111" i="8"/>
  <c r="F112" i="8"/>
  <c r="F113" i="8"/>
  <c r="F114" i="8"/>
  <c r="F115" i="8"/>
  <c r="F116" i="8"/>
  <c r="F118" i="8"/>
  <c r="F11" i="8"/>
  <c r="F119" i="8" l="1"/>
  <c r="F120" i="8" s="1"/>
  <c r="F121" i="8" s="1"/>
</calcChain>
</file>

<file path=xl/sharedStrings.xml><?xml version="1.0" encoding="utf-8"?>
<sst xmlns="http://schemas.openxmlformats.org/spreadsheetml/2006/main" count="343" uniqueCount="240">
  <si>
    <t>kom</t>
  </si>
  <si>
    <t>pak</t>
  </si>
  <si>
    <t>Kist plosnati br. 18</t>
  </si>
  <si>
    <t>TROŠKOVNIK - UREDSKI MATERIJAL</t>
  </si>
  <si>
    <t>Naziv</t>
  </si>
  <si>
    <t>Jedinica mjere</t>
  </si>
  <si>
    <t>Redni broj</t>
  </si>
  <si>
    <t>Ukupni iznos (bez PDV-a)</t>
  </si>
  <si>
    <t>Jedinična cijena (bez PDV-a)</t>
  </si>
  <si>
    <t>ZAVOD ZA JAVNO ZDRAVSTVO</t>
  </si>
  <si>
    <t>KOPRIVNIČKO-KRIŽEVAČKE ŽUPANIJE</t>
  </si>
  <si>
    <t>TRG TOMISLAVA DR.BARDEKA 10/10</t>
  </si>
  <si>
    <t>KOPRIVNICA</t>
  </si>
  <si>
    <t>Kuverte 176x250 mm (žute)</t>
  </si>
  <si>
    <t>Kuverte 230x360 mm (žute)</t>
  </si>
  <si>
    <t xml:space="preserve">Naljepnice samoljepljive, 75x37 mm, 6 naljepnica na listu, listići </t>
  </si>
  <si>
    <t>Uložak za kemijsku Pilot RFJS-GP</t>
  </si>
  <si>
    <t>Naljepnice za registratore, širine 8 cm</t>
  </si>
  <si>
    <t>Fascikl A4, PP, klizna mehanika, prednja strana prozirna, zadnja strana u boji</t>
  </si>
  <si>
    <t>Korekturni lak u bočici s četkicom, brzosušeći, pakiranje u bočici 20 ml</t>
  </si>
  <si>
    <t>Mine za tehničku olovku 0,5 mm, tvrdoće HB (12 mina u pakiranju)</t>
  </si>
  <si>
    <t>Olovka grafitna HB, šiljena, bez gumice</t>
  </si>
  <si>
    <t>Olovka tehnička, debljine mine 0,5 mm</t>
  </si>
  <si>
    <t>Ravnalo PVC, prozirno, duljine 30 cm</t>
  </si>
  <si>
    <t>listova</t>
  </si>
  <si>
    <t>kg</t>
  </si>
  <si>
    <t>Datumar (kao automatski Trodat printy-dater 4810 ili jednakovrijedno)</t>
  </si>
  <si>
    <t>Blok samoljepljivi, 75 x 75 mm, 100 listića, žuti</t>
  </si>
  <si>
    <t>DVD+R s kutijom</t>
  </si>
  <si>
    <t>Fascikl L, A4, PP, otvor s gornje i lijeve strane, prozirni</t>
  </si>
  <si>
    <t>Kuverta bijela, 110 x 230 mm</t>
  </si>
  <si>
    <t>Kuverte 125x176 mm (plave)</t>
  </si>
  <si>
    <t>Kuverte sa zračnim jastukom D 200x320mm/180x260 mm</t>
  </si>
  <si>
    <t>Kuverte sa zračnim jastukom H 290/380 mm/270x360 mm</t>
  </si>
  <si>
    <t>Ladica za spise, PVC, A4, mogućnost stabilnog slaganja u vis (jedne na drugu), otvorena prednja strana</t>
  </si>
  <si>
    <t>Ljepilo za papir u aluminijskoj tubi, 20 g,  za sve vrste papira</t>
  </si>
  <si>
    <t>Magneti za bijelu ploču,  čvrsti</t>
  </si>
  <si>
    <t>omot</t>
  </si>
  <si>
    <t>Papir trgovački, visoki karo, format A3 savijeni</t>
  </si>
  <si>
    <t>Selotejp, 15/33, prozirni, za umetanje u stalak</t>
  </si>
  <si>
    <t xml:space="preserve">Selotejp, 48/66 , prozirni </t>
  </si>
  <si>
    <t xml:space="preserve">Stolni planer, cca 29,8 x 10,5 cm, bijeli papir, tisak 2/2, planer, 1 tjedan = 1 stranica, uvez spirala </t>
  </si>
  <si>
    <t>Uložak za stolni kalendar, standardne rupe 7 cm, tjedan na dvije stranice</t>
  </si>
  <si>
    <t>Viseća mapa V sa džepom, format A4,  metalni nosači, pomični jahači, zatvorena platnom sa strane</t>
  </si>
  <si>
    <t>Papir klobučni, kg</t>
  </si>
  <si>
    <t>Gumica za brisanje grafitne olovke</t>
  </si>
  <si>
    <t>Spojnice za spise br.3, set od 100 komada u kartonskoj kutiji, niklane</t>
  </si>
  <si>
    <t>Spojnice za spise br.5, set od 100 komada u kartonskoj kutiji, niklane</t>
  </si>
  <si>
    <t xml:space="preserve">Ulošci (spojnice) za klamericu 24/6, 1000/1 </t>
  </si>
  <si>
    <t xml:space="preserve">Ading rola termo 57x12/20 </t>
  </si>
  <si>
    <t>Uredske škare, za papir, duljine 20 cm, od nehrđajućeg čelika, s plastičnom ili gumenom ručkom</t>
  </si>
  <si>
    <t>Bilježnica A4, plastificirane korice, crte, tvrdi uvez, 96 listova</t>
  </si>
  <si>
    <t>Bilježnica A4, plastificirane korice, visoki karo, tvrdi uvez, 96 listova</t>
  </si>
  <si>
    <t>Bilježnica tvrdi uvez s indeksom,  A4, plastificirane korice, 96 listova</t>
  </si>
  <si>
    <t>Bilježnica tvrdi uvez s indeksom,  A4, plastificirane korice, 288 listova</t>
  </si>
  <si>
    <t>Bilježnica A4, tvrdi uvez, plastificirane korice, crte, min 288 listova</t>
  </si>
  <si>
    <t>Papir za uredsku kocku 9x9x9 cm, u boji, 700 listića</t>
  </si>
  <si>
    <t>Fascikl "UR" A4, 40 mikrona, PP, univerzalna perforacija, otvor s gornje strane,  100/1</t>
  </si>
  <si>
    <t>Pregradni karton A4, 220x300 mm</t>
  </si>
  <si>
    <t>Baterija alkalna, LR 44W,  1.55 V</t>
  </si>
  <si>
    <t>Bilježnica A5, niski karo, tvrdi uvez, plastificirane korice, 96 listova</t>
  </si>
  <si>
    <t>Bilježnica A5, crte, tvrdi uvez, plastificirane korice, 96 listova</t>
  </si>
  <si>
    <t>Bušilica za papir, 2 rupe promjera 5,5, mm, buši 30-35 listova, razmak između rupa 8 cm,  sa spremnikom za otpadni papir, graničnik za formate A4, A5, A6 (kao ESSENTIALS MOPED 30/35 ili jednakovrijedna)</t>
  </si>
  <si>
    <t>Boja za pečat bez ulja, cca 30 ml, na kapaljku, crna (kao Fornax endorsing ink ili jednakovrijedno)</t>
  </si>
  <si>
    <t xml:space="preserve">Čavlići za pluto ploču s plastičnom glavom; duljina 23 mm, igla 11 mm, promjer glave 9 mm, 60/1, (kao Herlitz ili jednakovrijedno) </t>
  </si>
  <si>
    <t>Drvene bojice u kartonskoj kutiji (12/1)</t>
  </si>
  <si>
    <t>Etui PVC 57x90 mm, s kvačicom i zihericom, plastični</t>
  </si>
  <si>
    <t>Flomaster vodootporni 0,7 mm (kao Schneider OPH F Permanent 222 ili jednakovrijedan)</t>
  </si>
  <si>
    <t>Kuverte bijele 110 x 230 mm, lijevi prozor, 1000/1</t>
  </si>
  <si>
    <t>Ljepilo univerzalno tekuće, 3 g, za papir, plastiku, gumu, kožu (kao Loctite ili jednakovrijedno)</t>
  </si>
  <si>
    <t xml:space="preserve">Spojnice za spise br.2, set od 100 komada u kartonskoj kutiji, niklane </t>
  </si>
  <si>
    <t>Fascikl prešpan klapna, A4, 235 x 325 mm, 3 klapne, razne boje</t>
  </si>
  <si>
    <t>Fascikl prešpan klapna s gumicom, A4, 3 klapne, razne boje</t>
  </si>
  <si>
    <t>Etikete za laser N-75 (105x48 mm), kutija od 100 listova formata A4</t>
  </si>
  <si>
    <t>Etikete za laser N-45 (70x36 mm), kutija od 100 listova formata A4</t>
  </si>
  <si>
    <t>Etikete za laser N-49 (70x50,8 mm), kutija od 100 listova formata A4</t>
  </si>
  <si>
    <t>Etikete za laser N-79 (105x148 mm), kutija od 100 listova formata A4</t>
  </si>
  <si>
    <t>Etikete za laser N-80 (105x99 mm), kutija od 100 listova formata A4</t>
  </si>
  <si>
    <t>Flomaster za bijelu ploču (za pisanje po svim glatkim površinama i bijeloj ploči), brzo se suši, lako se briše sa svih glatkih površina, 1-3 mm, 4/1 (kao flomaster Kores ili jednakovrijedno)</t>
  </si>
  <si>
    <t>Baterija AAA NiMH (za telefon), punjiva</t>
  </si>
  <si>
    <t>Medij CD-R 700 MB s kutijom</t>
  </si>
  <si>
    <t>Flomaster Formula 6093/5, za foliju, vodootporan, brzo se suši set od 5 boja: crna, crvena, plava, zelena i žuta  (kao Formula 6093/5 TOZ ili jednakovrijedno)</t>
  </si>
  <si>
    <t xml:space="preserve">Ljepilo u stiku za sve vrste papira, 10 g </t>
  </si>
  <si>
    <t>Papir fotokopirni A3, težina 80 g/m2, omot od 500 listova, gladak bijeli papir</t>
  </si>
  <si>
    <t>Stalak za selotejp 15/33, neklizajuća gumena podloga</t>
  </si>
  <si>
    <t>Text marker- marker za označavanje teksta na svim vrstama papira, tinta na vodenoj osnovi, u jarkim bojama, otporna na svjetlo, kosi vrh, širina ispisa 1-5 mm 4/1 (kao Schneider Job ili jednakovrijedno)</t>
  </si>
  <si>
    <t>Plavi kopirni papir za ručno pisanje, A4, 100/1, (kao indigo Kores ili jednakovrijedno)</t>
  </si>
  <si>
    <t>HUB-3 univerzalni nalog za plaćanje 1+1, komplet 2 lista, 15 x 10,2 cm, set za ručno popunjavanje</t>
  </si>
  <si>
    <t>Fascikl "UR" A4, 50 mikrona, PP, univerzalna perforacija, otvor s gornje strane</t>
  </si>
  <si>
    <t>Fascikli "UR" A4 , 90 mikrona, PP, univerzalna perforacija, otvor s gornje strane</t>
  </si>
  <si>
    <t>Prijava oboljenja-smrti od zarazne bolesti</t>
  </si>
  <si>
    <t>Putni radni list za putničko motorno vozilo</t>
  </si>
  <si>
    <t>Gumica za spise br. 8, 100 g</t>
  </si>
  <si>
    <t>Potpis i pečat ponuditelja :</t>
  </si>
  <si>
    <t>Ukupno (bez PDV-a):</t>
  </si>
  <si>
    <t>PDV:</t>
  </si>
  <si>
    <t>Ukupno s PDV-om:</t>
  </si>
  <si>
    <t>Uložak za kemijsku olovku, plavi / crni (za Schneider K15 ili jednakovrijednu - pod rednim brojem 50)</t>
  </si>
  <si>
    <t>Kemijska olovka, vrh uloška od nehrđajućeg čelika; sjajno plastično tijelo olovke; metalna klipsa, crna ili plava boja tinte (kao Schneider K15 ili jednakovrijedna)</t>
  </si>
  <si>
    <t>Kemijska olovka, vrh uloška od nehrđajućeg čelika; sjajno plastično tijelo olovke; metalna klipsa, crvena boja tinte (kao Schneider K15 ili jednakovrijedna)</t>
  </si>
  <si>
    <t>Naljepnice samoljepljive 28x18 mm, 30 naljepnica na listu, listići</t>
  </si>
  <si>
    <t>Podložna ploča, podloga od čvrste plastike, format A4, poniklana klipsa (kao Wedo ili jednakovrijedno)</t>
  </si>
  <si>
    <t>1.</t>
  </si>
  <si>
    <t>2.</t>
  </si>
  <si>
    <t>Prilog 1.</t>
  </si>
  <si>
    <t>Vrpca za kalkulator Canon MP1211-LTSC-es</t>
  </si>
  <si>
    <t>Papir fotokopirni A4 (pastel), 80 g/m2, ravnomjeran nanos boje, otporan na svjetlo, pakiran u prozirne omote koji se nakon upotrebe mogu ponovno zatvoriti, 500/1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</si>
  <si>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</si>
  <si>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</si>
  <si>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</si>
  <si>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</si>
  <si>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</si>
  <si>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</si>
  <si>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</si>
  <si>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</si>
  <si>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</si>
  <si>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</si>
  <si>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</si>
  <si>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</si>
  <si>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</si>
  <si>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</si>
  <si>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</si>
  <si>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</si>
  <si>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</si>
  <si>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</si>
  <si>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</si>
  <si>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</si>
  <si>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</si>
  <si>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</si>
  <si>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</si>
  <si>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</si>
  <si>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</si>
  <si>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</si>
  <si>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</si>
  <si>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</si>
  <si>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</si>
  <si>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</si>
  <si>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</si>
  <si>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</si>
  <si>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</si>
  <si>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</si>
  <si>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</si>
  <si>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</si>
  <si>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</si>
  <si>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</si>
  <si>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</si>
  <si>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</si>
  <si>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</si>
  <si>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</si>
  <si>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</si>
  <si>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</si>
  <si>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</si>
  <si>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</si>
  <si>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</si>
  <si>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</si>
  <si>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</si>
  <si>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</si>
  <si>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</si>
  <si>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</si>
  <si>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</si>
  <si>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</si>
  <si>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</si>
  <si>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</si>
  <si>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</si>
  <si>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</si>
  <si>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</si>
  <si>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</si>
  <si>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</si>
  <si>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</si>
  <si>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</si>
  <si>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r>
      <t>Papir fotokopirni A4, 80 g/m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, bijeli, za laserske te inkjet pisače i fotokopirne uređaje, omot od 500 listova,                                                                         GRAMAŽA - min 77,0 g/m</t>
    </r>
    <r>
      <rPr>
        <vertAlign val="superscript"/>
        <sz val="11"/>
        <rFont val="Calibri"/>
        <family val="2"/>
        <scheme val="minor"/>
      </rPr>
      <t xml:space="preserve">2 </t>
    </r>
    <r>
      <rPr>
        <sz val="11"/>
        <rFont val="Calibri"/>
        <family val="2"/>
        <scheme val="minor"/>
      </rPr>
      <t>- 83,0  g/m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               DEBLJINA - min 105 </t>
    </r>
    <r>
      <rPr>
        <sz val="11"/>
        <rFont val="Calibri"/>
        <family val="2"/>
      </rPr>
      <t>µm</t>
    </r>
    <r>
      <rPr>
        <sz val="11"/>
        <rFont val="Calibri"/>
        <family val="2"/>
        <scheme val="minor"/>
      </rPr>
      <t xml:space="preserve"> - max 111 µm       NEPROZIRNOST - min 91%                                         BJELINA - min 160% - max 165%</t>
    </r>
  </si>
  <si>
    <r>
      <t>Papir fotokopirni A5, 80 g/m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, bijeli, za laserske te inkjet pisače i fotokopirne uređaje, omot od 500 listova,                                                                         GRAMAŽA - min 77,0 g/m</t>
    </r>
    <r>
      <rPr>
        <vertAlign val="superscript"/>
        <sz val="11"/>
        <rFont val="Calibri"/>
        <family val="2"/>
        <scheme val="minor"/>
      </rPr>
      <t xml:space="preserve">2 </t>
    </r>
    <r>
      <rPr>
        <sz val="11"/>
        <rFont val="Calibri"/>
        <family val="2"/>
        <scheme val="minor"/>
      </rPr>
      <t>- 83,0  g/m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               DEBLJINA - min 105 </t>
    </r>
    <r>
      <rPr>
        <sz val="11"/>
        <rFont val="Calibri"/>
        <family val="2"/>
      </rPr>
      <t>µm</t>
    </r>
    <r>
      <rPr>
        <sz val="11"/>
        <rFont val="Calibri"/>
        <family val="2"/>
        <scheme val="minor"/>
      </rPr>
      <t xml:space="preserve"> - max 111 µm       NEPROZIRNOST - min 91%                                         BJELINA - min 160% - max 165%</t>
    </r>
  </si>
  <si>
    <r>
      <t xml:space="preserve">Baterija DL2032  </t>
    </r>
    <r>
      <rPr>
        <sz val="11"/>
        <color theme="0"/>
        <rFont val="Calibri"/>
        <family val="2"/>
        <charset val="238"/>
        <scheme val="minor"/>
      </rPr>
      <t>(za daljinski-rampa)</t>
    </r>
  </si>
  <si>
    <t>Baterija LR 23 A; 12 V</t>
  </si>
  <si>
    <t>Permanentni marker za pisanje po drvu, metalu, staklu, plastici, kartonu i gotovo svim ostalim materijalima, vodootporna tinta, brzo se suši, otporna na svjetlost, okrugli vrh, širina ispisa  1-3 mm, a najmanja širina ispisa mora biti 1 mm (kao Schneider 130 ili jednakovrijedan) **</t>
  </si>
  <si>
    <t>Kalkulator na solarni pogon, mogućnost ispisa 12 znakova, veličina tipki min 14x9mm, osnovne funkcije (kao Citizen SDC-812II ili jednakovrijedan) **</t>
  </si>
  <si>
    <t>Registrator A4 s kutijom i samoljepljivom etiketom, sastoji se od uloška s mehanizmom i kutije, kutija i uložak u istoj boji, hrbat širine 8 cm, kaširan (kao Lipa Mill ili jednakovrijedan) **</t>
  </si>
  <si>
    <t>Registrator A4 s kutijom i samoljepljivom etiketom, sastoji se od uloška s mehanizmom i kutije, kutija i uložak u istoj boji, hrbat širine 6 cm, kaširan (kao Lipa Mill ili jednakovrijedan) **</t>
  </si>
  <si>
    <t>Klamerica, spaja do 3 mm debljine ili 30 listova, dubina spajanja do 56 mm, koristi spojnice 24/6  (kao Primula 12 ili jednakovrijedna) **</t>
  </si>
  <si>
    <t>Baterija alkalna 1,5 V AA</t>
  </si>
  <si>
    <t>Baterija alkalna 1,5 V, AAA</t>
  </si>
  <si>
    <t xml:space="preserve">Deklamerica za spojnice, mala,  metalna, plastični prstohvat </t>
  </si>
  <si>
    <t>Korekturna traka, jednokratna, čvrsto kućište, širina trake min. 4,2 mm, duljina trake min. 8,5 m- max 10 m</t>
  </si>
  <si>
    <t>Konac trobojni, s prepletenom crvenom, bijelom i plavom niti od pamuka, namotano na nosač (tuljac), dužina konca 200 m</t>
  </si>
  <si>
    <t>*dio predviđene godišnje količine je naručen u razdoblju siječanj-lipanj</t>
  </si>
  <si>
    <t>Spužvenica okrugla, promjer 8,5 cm</t>
  </si>
  <si>
    <t>Oglasna ploča, zidna, plutena, s drvenim okvirom, 60x80 cm</t>
  </si>
  <si>
    <t>Papir za kocku 9x9x9 cm, 700 listića u boji, ljepljeni</t>
  </si>
  <si>
    <t>Papir special crtaći A4 200 grama</t>
  </si>
  <si>
    <t>Kuverte sa zračnim jastukom G 260x360 mm/240x330 mm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</si>
  <si>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</si>
  <si>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</si>
  <si>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</si>
  <si>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</si>
  <si>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</si>
  <si>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</si>
  <si>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</si>
  <si>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</si>
  <si>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</si>
  <si>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</si>
  <si>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</si>
  <si>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</si>
  <si>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</si>
  <si>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</si>
  <si>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</si>
  <si>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</si>
  <si>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</si>
  <si>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</si>
  <si>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</si>
  <si>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</si>
  <si>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</si>
  <si>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</si>
  <si>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</si>
  <si>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</si>
  <si>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</si>
  <si>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</si>
  <si>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</si>
  <si>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</si>
  <si>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</si>
  <si>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</si>
  <si>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</si>
  <si>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</si>
  <si>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</si>
  <si>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</si>
  <si>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</si>
  <si>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</si>
  <si>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</si>
  <si>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</si>
  <si>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</si>
  <si>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</si>
  <si>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</si>
  <si>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</si>
  <si>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</si>
  <si>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Planirana količina</t>
  </si>
  <si>
    <t>Ading rola 57x12/70 (1+0)</t>
  </si>
  <si>
    <t xml:space="preserve">Roler - piši - briši - ponovi model; promjer kuglice 0,5 mm; širina ispisa 0,25 mm; plastično tijelo s gumiranim, ergonomskim prstohvatom;  termoosjetljiva tinta na bazi gela koja se briše s gumicom na vrhu rolera;  izmjenjiv uložak; crveni i plavi </t>
  </si>
  <si>
    <t>Baterija alkalna 1,5 V, AAA (kao Duracell alkalne baterije Plus Power ili jednakovrijedno) **</t>
  </si>
  <si>
    <t>Baterija alkalna 1,5 V AA  (kao Duracell alkalne baterije Plus Power ili jednakovrijedno) **</t>
  </si>
  <si>
    <t xml:space="preserve">**za stavke pod rednim brojem 3 i 5 važno je da su pouzdane i kvalitetne kao Duracell ili jednakovrijedno  budući da se koriste </t>
  </si>
  <si>
    <t>u osjetljivim mjernim instrumentima dok se stavke 4 i 6 koriste u manje osjetljivim instrumentima i  uređajima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</si>
</sst>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name val="Calibri"/>
      <family val="2"/>
      <scheme val="minor"/>
    </font>
    <font>
      <sz val="10"/>
      <color rgb="FF88888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vertAlign val="superscript"/>
      <sz val="11"/>
      <name val="Calibri"/>
      <family val="2"/>
      <scheme val="minor"/>
    </font>
    <font>
      <sz val="11"/>
      <name val="Calibri"/>
      <family val="2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/>
    <xf numFmtId="0" fontId="0" fillId="0" borderId="0" xfId="0" applyFill="1"/>
    <xf numFmtId="0" fontId="2" fillId="0" borderId="0" xfId="0" applyFont="1" applyAlignment="1">
      <alignment horizontal="center"/>
    </xf>
    <xf numFmtId="0" fontId="0" fillId="0" borderId="0" xfId="0"/>
    <xf numFmtId="0" fontId="2" fillId="0" borderId="1" xfId="0" applyFont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wrapText="1"/>
    </xf>
    <xf numFmtId="4" fontId="2" fillId="0" borderId="1" xfId="0" applyNumberFormat="1" applyFont="1" applyBorder="1"/>
    <xf numFmtId="0" fontId="4" fillId="0" borderId="1" xfId="0" applyFont="1" applyFill="1" applyBorder="1" applyAlignment="1">
      <alignment horizontal="left" wrapText="1"/>
    </xf>
    <xf numFmtId="0" fontId="2" fillId="0" borderId="1" xfId="0" applyFont="1" applyFill="1" applyBorder="1"/>
    <xf numFmtId="0" fontId="0" fillId="0" borderId="0" xfId="0"/>
    <xf numFmtId="0" fontId="2" fillId="0" borderId="0" xfId="0" applyFont="1"/>
    <xf numFmtId="0" fontId="0" fillId="0" borderId="0" xfId="0"/>
    <xf numFmtId="0" fontId="5" fillId="0" borderId="0" xfId="0" applyFont="1" applyAlignment="1">
      <alignment horizontal="left"/>
    </xf>
    <xf numFmtId="0" fontId="5" fillId="0" borderId="1" xfId="0" applyFont="1" applyBorder="1"/>
    <xf numFmtId="0" fontId="2" fillId="0" borderId="0" xfId="0" applyFont="1"/>
    <xf numFmtId="0" fontId="5" fillId="0" borderId="0" xfId="0" applyFont="1" applyAlignment="1">
      <alignment horizontal="left"/>
    </xf>
    <xf numFmtId="0" fontId="2" fillId="0" borderId="4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9" fillId="0" borderId="1" xfId="0" applyFont="1" applyFill="1" applyBorder="1" applyAlignment="1">
      <alignment horizontal="left" wrapText="1"/>
    </xf>
    <xf numFmtId="4" fontId="5" fillId="0" borderId="1" xfId="0" applyNumberFormat="1" applyFont="1" applyBorder="1"/>
    <xf numFmtId="0" fontId="9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4" fillId="0" borderId="0" xfId="0" applyFont="1"/>
    <xf numFmtId="0" fontId="5" fillId="0" borderId="0" xfId="0" applyFont="1" applyAlignment="1">
      <alignment horizontal="left"/>
    </xf>
    <xf numFmtId="0" fontId="5" fillId="0" borderId="2" xfId="0" applyFont="1" applyFill="1" applyBorder="1" applyAlignment="1">
      <alignment horizontal="left" wrapText="1"/>
    </xf>
    <xf numFmtId="0" fontId="5" fillId="0" borderId="3" xfId="0" applyFont="1" applyFill="1" applyBorder="1" applyAlignment="1">
      <alignment horizontal="left" wrapText="1"/>
    </xf>
    <xf numFmtId="0" fontId="5" fillId="0" borderId="2" xfId="0" applyFont="1" applyBorder="1"/>
    <xf numFmtId="0" fontId="5" fillId="0" borderId="3" xfId="0" applyFont="1" applyBorder="1"/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0"/>
  <sheetViews>
    <sheetView tabSelected="1" zoomScale="120" zoomScaleNormal="120" workbookViewId="0">
      <selection activeCell="A6" sqref="A6:B6"/>
    </sheetView>
  </sheetViews>
  <sheetFormatPr defaultRowHeight="15" x14ac:dyDescent="0.25"/>
  <cols>
    <col min="1" max="1" width="6.42578125" style="6" customWidth="1"/>
    <col min="2" max="2" width="51.28515625" style="21" customWidth="1"/>
    <col min="3" max="3" width="14.42578125" style="9" customWidth="1"/>
    <col min="4" max="4" width="14.42578125" style="25" customWidth="1"/>
    <col min="5" max="5" width="14.7109375" style="9" customWidth="1"/>
    <col min="6" max="6" width="14.85546875" style="9" customWidth="1"/>
    <col min="7" max="16384" width="9.140625" style="7"/>
  </cols>
  <sheetData>
    <row r="1" spans="1:6" x14ac:dyDescent="0.25">
      <c r="A1" s="32" t="s">
        <v>9</v>
      </c>
      <c r="B1" s="32"/>
    </row>
    <row r="2" spans="1:6" x14ac:dyDescent="0.25">
      <c r="A2" s="32" t="s">
        <v>10</v>
      </c>
      <c r="B2" s="32"/>
    </row>
    <row r="3" spans="1:6" x14ac:dyDescent="0.25">
      <c r="A3" s="32" t="s">
        <v>11</v>
      </c>
      <c r="B3" s="32"/>
    </row>
    <row r="4" spans="1:6" x14ac:dyDescent="0.25">
      <c r="A4" s="33" t="s">
        <v>12</v>
      </c>
      <c r="B4" s="33"/>
    </row>
    <row r="6" spans="1:6" x14ac:dyDescent="0.25">
      <c r="A6" s="35" t="s">
        <v>104</v>
      </c>
      <c r="B6" s="35"/>
    </row>
    <row r="7" spans="1:6" s="16" customFormat="1" x14ac:dyDescent="0.25">
      <c r="A7" s="19"/>
      <c r="B7" s="22"/>
      <c r="C7" s="17"/>
      <c r="D7" s="25"/>
      <c r="E7" s="17"/>
      <c r="F7" s="17"/>
    </row>
    <row r="8" spans="1:6" x14ac:dyDescent="0.25">
      <c r="A8" s="31" t="s">
        <v>3</v>
      </c>
      <c r="B8" s="31"/>
      <c r="C8" s="31"/>
      <c r="D8" s="31"/>
      <c r="E8" s="31"/>
      <c r="F8" s="31"/>
    </row>
    <row r="10" spans="1:6" ht="45" x14ac:dyDescent="0.25">
      <c r="A10" s="10" t="s">
        <v>6</v>
      </c>
      <c r="B10" s="1" t="s">
        <v>4</v>
      </c>
      <c r="C10" s="10" t="s">
        <v>5</v>
      </c>
      <c r="D10" s="10" t="s">
        <v>233</v>
      </c>
      <c r="E10" s="10" t="s">
        <v>8</v>
      </c>
      <c r="F10" s="10" t="s">
        <v>7</v>
      </c>
    </row>
    <row r="11" spans="1:6" x14ac:dyDescent="0.25">
      <c r="A11" s="3" t="s">
        <v>102</v>
      </c>
      <c r="B11" s="11" t="s">
        <v>234</v>
      </c>
      <c r="C11" s="2" t="s">
        <v>0</v>
      </c>
      <c r="D11" s="3">
        <v>10</v>
      </c>
      <c r="E11" s="8"/>
      <c r="F11" s="13">
        <f t="shared" ref="F11:F40" si="0">D11*E11</f>
        <v>0</v>
      </c>
    </row>
    <row r="12" spans="1:6" x14ac:dyDescent="0.25">
      <c r="A12" s="3" t="s">
        <v>103</v>
      </c>
      <c r="B12" s="11" t="s">
        <v>49</v>
      </c>
      <c r="C12" s="2" t="s">
        <v>0</v>
      </c>
      <c r="D12" s="3">
        <v>10</v>
      </c>
      <c r="E12" s="8"/>
      <c r="F12" s="13">
        <f t="shared" si="0"/>
        <v>0</v>
      </c>
    </row>
    <row r="13" spans="1:6" ht="34.5" customHeight="1" x14ac:dyDescent="0.25">
      <c r="A13" s="3" t="s">
        <v>107</v>
      </c>
      <c r="B13" s="12" t="s">
        <v>237</v>
      </c>
      <c r="C13" s="2" t="s">
        <v>0</v>
      </c>
      <c r="D13" s="3">
        <v>10</v>
      </c>
      <c r="E13" s="8"/>
      <c r="F13" s="13">
        <f t="shared" si="0"/>
        <v>0</v>
      </c>
    </row>
    <row r="14" spans="1:6" ht="15" customHeight="1" x14ac:dyDescent="0.25">
      <c r="A14" s="3" t="s">
        <v>108</v>
      </c>
      <c r="B14" s="12" t="s">
        <v>179</v>
      </c>
      <c r="C14" s="2" t="s">
        <v>0</v>
      </c>
      <c r="D14" s="3">
        <v>30</v>
      </c>
      <c r="E14" s="13"/>
      <c r="F14" s="13">
        <f t="shared" si="0"/>
        <v>0</v>
      </c>
    </row>
    <row r="15" spans="1:6" ht="30" x14ac:dyDescent="0.25">
      <c r="A15" s="3" t="s">
        <v>109</v>
      </c>
      <c r="B15" s="12" t="s">
        <v>236</v>
      </c>
      <c r="C15" s="2" t="s">
        <v>0</v>
      </c>
      <c r="D15" s="3">
        <v>20</v>
      </c>
      <c r="E15" s="8"/>
      <c r="F15" s="13">
        <f t="shared" si="0"/>
        <v>0</v>
      </c>
    </row>
    <row r="16" spans="1:6" x14ac:dyDescent="0.25">
      <c r="A16" s="3" t="s">
        <v>110</v>
      </c>
      <c r="B16" s="12" t="s">
        <v>180</v>
      </c>
      <c r="C16" s="2" t="s">
        <v>0</v>
      </c>
      <c r="D16" s="3">
        <v>30</v>
      </c>
      <c r="E16" s="13"/>
      <c r="F16" s="13">
        <f t="shared" si="0"/>
        <v>0</v>
      </c>
    </row>
    <row r="17" spans="1:6" x14ac:dyDescent="0.25">
      <c r="A17" s="3" t="s">
        <v>111</v>
      </c>
      <c r="B17" s="11" t="s">
        <v>79</v>
      </c>
      <c r="C17" s="2" t="s">
        <v>0</v>
      </c>
      <c r="D17" s="3">
        <v>6</v>
      </c>
      <c r="E17" s="8"/>
      <c r="F17" s="13">
        <f t="shared" si="0"/>
        <v>0</v>
      </c>
    </row>
    <row r="18" spans="1:6" x14ac:dyDescent="0.25">
      <c r="A18" s="3" t="s">
        <v>112</v>
      </c>
      <c r="B18" s="11" t="s">
        <v>59</v>
      </c>
      <c r="C18" s="2" t="s">
        <v>0</v>
      </c>
      <c r="D18" s="3">
        <v>9</v>
      </c>
      <c r="E18" s="8"/>
      <c r="F18" s="13">
        <f t="shared" si="0"/>
        <v>0</v>
      </c>
    </row>
    <row r="19" spans="1:6" x14ac:dyDescent="0.25">
      <c r="A19" s="3" t="s">
        <v>113</v>
      </c>
      <c r="B19" s="11" t="s">
        <v>172</v>
      </c>
      <c r="C19" s="2" t="s">
        <v>0</v>
      </c>
      <c r="D19" s="3">
        <v>6</v>
      </c>
      <c r="E19" s="8"/>
      <c r="F19" s="13">
        <f t="shared" si="0"/>
        <v>0</v>
      </c>
    </row>
    <row r="20" spans="1:6" s="18" customFormat="1" x14ac:dyDescent="0.25">
      <c r="A20" s="3" t="s">
        <v>114</v>
      </c>
      <c r="B20" s="11" t="s">
        <v>173</v>
      </c>
      <c r="C20" s="2" t="s">
        <v>0</v>
      </c>
      <c r="D20" s="3">
        <v>2</v>
      </c>
      <c r="E20" s="8"/>
      <c r="F20" s="13">
        <f t="shared" si="0"/>
        <v>0</v>
      </c>
    </row>
    <row r="21" spans="1:6" ht="30" x14ac:dyDescent="0.25">
      <c r="A21" s="3" t="s">
        <v>115</v>
      </c>
      <c r="B21" s="12" t="s">
        <v>54</v>
      </c>
      <c r="C21" s="2" t="s">
        <v>0</v>
      </c>
      <c r="D21" s="3">
        <v>1</v>
      </c>
      <c r="E21" s="8"/>
      <c r="F21" s="13">
        <f t="shared" si="0"/>
        <v>0</v>
      </c>
    </row>
    <row r="22" spans="1:6" ht="30" x14ac:dyDescent="0.25">
      <c r="A22" s="3" t="s">
        <v>116</v>
      </c>
      <c r="B22" s="12" t="s">
        <v>53</v>
      </c>
      <c r="C22" s="2" t="s">
        <v>0</v>
      </c>
      <c r="D22" s="3">
        <v>1</v>
      </c>
      <c r="E22" s="8"/>
      <c r="F22" s="13">
        <f t="shared" si="0"/>
        <v>0</v>
      </c>
    </row>
    <row r="23" spans="1:6" ht="30" x14ac:dyDescent="0.25">
      <c r="A23" s="3" t="s">
        <v>117</v>
      </c>
      <c r="B23" s="12" t="s">
        <v>51</v>
      </c>
      <c r="C23" s="2" t="s">
        <v>0</v>
      </c>
      <c r="D23" s="3">
        <v>5</v>
      </c>
      <c r="E23" s="8"/>
      <c r="F23" s="13">
        <f t="shared" si="0"/>
        <v>0</v>
      </c>
    </row>
    <row r="24" spans="1:6" ht="30" x14ac:dyDescent="0.25">
      <c r="A24" s="3" t="s">
        <v>118</v>
      </c>
      <c r="B24" s="12" t="s">
        <v>52</v>
      </c>
      <c r="C24" s="2" t="s">
        <v>0</v>
      </c>
      <c r="D24" s="3">
        <v>5</v>
      </c>
      <c r="E24" s="8"/>
      <c r="F24" s="13">
        <f t="shared" si="0"/>
        <v>0</v>
      </c>
    </row>
    <row r="25" spans="1:6" ht="30" x14ac:dyDescent="0.25">
      <c r="A25" s="3" t="s">
        <v>119</v>
      </c>
      <c r="B25" s="12" t="s">
        <v>55</v>
      </c>
      <c r="C25" s="2" t="s">
        <v>0</v>
      </c>
      <c r="D25" s="3">
        <v>3</v>
      </c>
      <c r="E25" s="8"/>
      <c r="F25" s="13">
        <f t="shared" si="0"/>
        <v>0</v>
      </c>
    </row>
    <row r="26" spans="1:6" ht="30" x14ac:dyDescent="0.25">
      <c r="A26" s="3" t="s">
        <v>120</v>
      </c>
      <c r="B26" s="12" t="s">
        <v>60</v>
      </c>
      <c r="C26" s="2" t="s">
        <v>0</v>
      </c>
      <c r="D26" s="3">
        <v>2</v>
      </c>
      <c r="E26" s="8"/>
      <c r="F26" s="13">
        <f t="shared" si="0"/>
        <v>0</v>
      </c>
    </row>
    <row r="27" spans="1:6" ht="30" x14ac:dyDescent="0.25">
      <c r="A27" s="3" t="s">
        <v>121</v>
      </c>
      <c r="B27" s="12" t="s">
        <v>61</v>
      </c>
      <c r="C27" s="2" t="s">
        <v>0</v>
      </c>
      <c r="D27" s="3">
        <v>2</v>
      </c>
      <c r="E27" s="8"/>
      <c r="F27" s="13">
        <f t="shared" si="0"/>
        <v>0</v>
      </c>
    </row>
    <row r="28" spans="1:6" x14ac:dyDescent="0.25">
      <c r="A28" s="3" t="s">
        <v>122</v>
      </c>
      <c r="B28" s="11" t="s">
        <v>27</v>
      </c>
      <c r="C28" s="2" t="s">
        <v>0</v>
      </c>
      <c r="D28" s="3">
        <v>60</v>
      </c>
      <c r="E28" s="8"/>
      <c r="F28" s="13">
        <f t="shared" si="0"/>
        <v>0</v>
      </c>
    </row>
    <row r="29" spans="1:6" x14ac:dyDescent="0.25">
      <c r="A29" s="3" t="s">
        <v>123</v>
      </c>
      <c r="B29" s="12" t="s">
        <v>56</v>
      </c>
      <c r="C29" s="2" t="s">
        <v>0</v>
      </c>
      <c r="D29" s="3">
        <v>3</v>
      </c>
      <c r="E29" s="13"/>
      <c r="F29" s="13">
        <f t="shared" si="0"/>
        <v>0</v>
      </c>
    </row>
    <row r="30" spans="1:6" ht="30" x14ac:dyDescent="0.25">
      <c r="A30" s="3" t="s">
        <v>124</v>
      </c>
      <c r="B30" s="12" t="s">
        <v>63</v>
      </c>
      <c r="C30" s="2" t="s">
        <v>0</v>
      </c>
      <c r="D30" s="3">
        <v>13</v>
      </c>
      <c r="E30" s="8"/>
      <c r="F30" s="13">
        <f t="shared" si="0"/>
        <v>0</v>
      </c>
    </row>
    <row r="31" spans="1:6" ht="72" customHeight="1" x14ac:dyDescent="0.25">
      <c r="A31" s="3" t="s">
        <v>125</v>
      </c>
      <c r="B31" s="12" t="s">
        <v>62</v>
      </c>
      <c r="C31" s="2" t="s">
        <v>0</v>
      </c>
      <c r="D31" s="3">
        <v>3</v>
      </c>
      <c r="E31" s="8"/>
      <c r="F31" s="13">
        <f t="shared" si="0"/>
        <v>0</v>
      </c>
    </row>
    <row r="32" spans="1:6" ht="30" x14ac:dyDescent="0.25">
      <c r="A32" s="3" t="s">
        <v>126</v>
      </c>
      <c r="B32" s="12" t="s">
        <v>181</v>
      </c>
      <c r="C32" s="2" t="s">
        <v>0</v>
      </c>
      <c r="D32" s="3">
        <v>7</v>
      </c>
      <c r="E32" s="8"/>
      <c r="F32" s="13">
        <f t="shared" si="0"/>
        <v>0</v>
      </c>
    </row>
    <row r="33" spans="1:7" x14ac:dyDescent="0.25">
      <c r="A33" s="3" t="s">
        <v>127</v>
      </c>
      <c r="B33" s="11" t="s">
        <v>80</v>
      </c>
      <c r="C33" s="2" t="s">
        <v>0</v>
      </c>
      <c r="D33" s="3">
        <v>180</v>
      </c>
      <c r="E33" s="8"/>
      <c r="F33" s="13">
        <f t="shared" si="0"/>
        <v>0</v>
      </c>
    </row>
    <row r="34" spans="1:7" ht="45" x14ac:dyDescent="0.25">
      <c r="A34" s="3" t="s">
        <v>128</v>
      </c>
      <c r="B34" s="12" t="s">
        <v>64</v>
      </c>
      <c r="C34" s="2" t="s">
        <v>1</v>
      </c>
      <c r="D34" s="3">
        <v>3</v>
      </c>
      <c r="E34" s="8"/>
      <c r="F34" s="13">
        <f t="shared" si="0"/>
        <v>0</v>
      </c>
    </row>
    <row r="35" spans="1:7" ht="30" x14ac:dyDescent="0.25">
      <c r="A35" s="3" t="s">
        <v>129</v>
      </c>
      <c r="B35" s="12" t="s">
        <v>26</v>
      </c>
      <c r="C35" s="2" t="s">
        <v>0</v>
      </c>
      <c r="D35" s="3">
        <v>3</v>
      </c>
      <c r="E35" s="8"/>
      <c r="F35" s="13">
        <f t="shared" si="0"/>
        <v>0</v>
      </c>
    </row>
    <row r="36" spans="1:7" x14ac:dyDescent="0.25">
      <c r="A36" s="3" t="s">
        <v>130</v>
      </c>
      <c r="B36" s="12" t="s">
        <v>65</v>
      </c>
      <c r="C36" s="2" t="s">
        <v>1</v>
      </c>
      <c r="D36" s="3">
        <v>5</v>
      </c>
      <c r="E36" s="8"/>
      <c r="F36" s="13">
        <f t="shared" si="0"/>
        <v>0</v>
      </c>
    </row>
    <row r="37" spans="1:7" x14ac:dyDescent="0.25">
      <c r="A37" s="3" t="s">
        <v>131</v>
      </c>
      <c r="B37" s="11" t="s">
        <v>28</v>
      </c>
      <c r="C37" s="2" t="s">
        <v>0</v>
      </c>
      <c r="D37" s="3">
        <v>5</v>
      </c>
      <c r="E37" s="8"/>
      <c r="F37" s="13">
        <f t="shared" si="0"/>
        <v>0</v>
      </c>
    </row>
    <row r="38" spans="1:7" ht="30" x14ac:dyDescent="0.25">
      <c r="A38" s="3" t="s">
        <v>132</v>
      </c>
      <c r="B38" s="12" t="s">
        <v>73</v>
      </c>
      <c r="C38" s="2" t="s">
        <v>1</v>
      </c>
      <c r="D38" s="2">
        <v>1</v>
      </c>
      <c r="E38" s="8"/>
      <c r="F38" s="13">
        <f t="shared" si="0"/>
        <v>0</v>
      </c>
      <c r="G38" s="5"/>
    </row>
    <row r="39" spans="1:7" ht="30" x14ac:dyDescent="0.25">
      <c r="A39" s="3" t="s">
        <v>133</v>
      </c>
      <c r="B39" s="12" t="s">
        <v>74</v>
      </c>
      <c r="C39" s="2" t="s">
        <v>1</v>
      </c>
      <c r="D39" s="2">
        <v>1</v>
      </c>
      <c r="E39" s="8"/>
      <c r="F39" s="13">
        <f t="shared" si="0"/>
        <v>0</v>
      </c>
      <c r="G39" s="5"/>
    </row>
    <row r="40" spans="1:7" ht="30" x14ac:dyDescent="0.25">
      <c r="A40" s="3" t="s">
        <v>134</v>
      </c>
      <c r="B40" s="12" t="s">
        <v>75</v>
      </c>
      <c r="C40" s="2" t="s">
        <v>1</v>
      </c>
      <c r="D40" s="2">
        <v>1</v>
      </c>
      <c r="E40" s="8"/>
      <c r="F40" s="13">
        <f t="shared" si="0"/>
        <v>0</v>
      </c>
      <c r="G40" s="5"/>
    </row>
    <row r="41" spans="1:7" ht="30" x14ac:dyDescent="0.25">
      <c r="A41" s="3" t="s">
        <v>135</v>
      </c>
      <c r="B41" s="12" t="s">
        <v>76</v>
      </c>
      <c r="C41" s="2" t="s">
        <v>1</v>
      </c>
      <c r="D41" s="2">
        <v>1</v>
      </c>
      <c r="E41" s="8"/>
      <c r="F41" s="13">
        <f t="shared" ref="F41:F72" si="1">D41*E41</f>
        <v>0</v>
      </c>
      <c r="G41" s="5"/>
    </row>
    <row r="42" spans="1:7" ht="30" x14ac:dyDescent="0.25">
      <c r="A42" s="3" t="s">
        <v>136</v>
      </c>
      <c r="B42" s="12" t="s">
        <v>77</v>
      </c>
      <c r="C42" s="2" t="s">
        <v>1</v>
      </c>
      <c r="D42" s="3">
        <v>1</v>
      </c>
      <c r="E42" s="8"/>
      <c r="F42" s="13">
        <f t="shared" si="1"/>
        <v>0</v>
      </c>
      <c r="G42" s="5"/>
    </row>
    <row r="43" spans="1:7" x14ac:dyDescent="0.25">
      <c r="A43" s="3" t="s">
        <v>137</v>
      </c>
      <c r="B43" s="11" t="s">
        <v>66</v>
      </c>
      <c r="C43" s="2" t="s">
        <v>0</v>
      </c>
      <c r="D43" s="3">
        <v>10</v>
      </c>
      <c r="E43" s="8"/>
      <c r="F43" s="13">
        <f t="shared" si="1"/>
        <v>0</v>
      </c>
      <c r="G43" s="5"/>
    </row>
    <row r="44" spans="1:7" ht="30" x14ac:dyDescent="0.25">
      <c r="A44" s="3" t="s">
        <v>138</v>
      </c>
      <c r="B44" s="12" t="s">
        <v>71</v>
      </c>
      <c r="C44" s="2" t="s">
        <v>0</v>
      </c>
      <c r="D44" s="3">
        <v>210</v>
      </c>
      <c r="E44" s="8"/>
      <c r="F44" s="13">
        <f t="shared" si="1"/>
        <v>0</v>
      </c>
      <c r="G44" s="5"/>
    </row>
    <row r="45" spans="1:7" ht="30" x14ac:dyDescent="0.25">
      <c r="A45" s="3" t="s">
        <v>139</v>
      </c>
      <c r="B45" s="12" t="s">
        <v>72</v>
      </c>
      <c r="C45" s="2" t="s">
        <v>0</v>
      </c>
      <c r="D45" s="3">
        <v>40</v>
      </c>
      <c r="E45" s="8"/>
      <c r="F45" s="13">
        <f t="shared" si="1"/>
        <v>0</v>
      </c>
      <c r="G45" s="5"/>
    </row>
    <row r="46" spans="1:7" ht="30" x14ac:dyDescent="0.25">
      <c r="A46" s="3" t="s">
        <v>140</v>
      </c>
      <c r="B46" s="12" t="s">
        <v>18</v>
      </c>
      <c r="C46" s="2" t="s">
        <v>0</v>
      </c>
      <c r="D46" s="3">
        <v>100</v>
      </c>
      <c r="E46" s="8"/>
      <c r="F46" s="13">
        <f t="shared" si="1"/>
        <v>0</v>
      </c>
      <c r="G46" s="5"/>
    </row>
    <row r="47" spans="1:7" ht="30" x14ac:dyDescent="0.25">
      <c r="A47" s="3" t="s">
        <v>141</v>
      </c>
      <c r="B47" s="12" t="s">
        <v>57</v>
      </c>
      <c r="C47" s="2" t="s">
        <v>1</v>
      </c>
      <c r="D47" s="3">
        <v>70</v>
      </c>
      <c r="E47" s="8"/>
      <c r="F47" s="13">
        <f t="shared" si="1"/>
        <v>0</v>
      </c>
    </row>
    <row r="48" spans="1:7" ht="30" x14ac:dyDescent="0.25">
      <c r="A48" s="3" t="s">
        <v>142</v>
      </c>
      <c r="B48" s="12" t="s">
        <v>88</v>
      </c>
      <c r="C48" s="2" t="s">
        <v>0</v>
      </c>
      <c r="D48" s="3">
        <v>50</v>
      </c>
      <c r="E48" s="8"/>
      <c r="F48" s="13">
        <f t="shared" si="1"/>
        <v>0</v>
      </c>
    </row>
    <row r="49" spans="1:6" ht="30" x14ac:dyDescent="0.25">
      <c r="A49" s="3" t="s">
        <v>143</v>
      </c>
      <c r="B49" s="12" t="s">
        <v>89</v>
      </c>
      <c r="C49" s="2" t="s">
        <v>0</v>
      </c>
      <c r="D49" s="3">
        <v>100</v>
      </c>
      <c r="E49" s="8"/>
      <c r="F49" s="13">
        <f t="shared" si="1"/>
        <v>0</v>
      </c>
    </row>
    <row r="50" spans="1:6" x14ac:dyDescent="0.25">
      <c r="A50" s="3" t="s">
        <v>144</v>
      </c>
      <c r="B50" s="11" t="s">
        <v>29</v>
      </c>
      <c r="C50" s="2" t="s">
        <v>0</v>
      </c>
      <c r="D50" s="3">
        <v>220</v>
      </c>
      <c r="E50" s="8"/>
      <c r="F50" s="13">
        <f t="shared" si="1"/>
        <v>0</v>
      </c>
    </row>
    <row r="51" spans="1:6" ht="48.75" customHeight="1" x14ac:dyDescent="0.25">
      <c r="A51" s="3" t="s">
        <v>145</v>
      </c>
      <c r="B51" s="12" t="s">
        <v>81</v>
      </c>
      <c r="C51" s="2" t="s">
        <v>1</v>
      </c>
      <c r="D51" s="3">
        <v>2</v>
      </c>
      <c r="E51" s="8"/>
      <c r="F51" s="13">
        <f t="shared" si="1"/>
        <v>0</v>
      </c>
    </row>
    <row r="52" spans="1:6" ht="90" x14ac:dyDescent="0.25">
      <c r="A52" s="3" t="s">
        <v>146</v>
      </c>
      <c r="B52" s="12" t="s">
        <v>174</v>
      </c>
      <c r="C52" s="2" t="s">
        <v>0</v>
      </c>
      <c r="D52" s="2">
        <v>120</v>
      </c>
      <c r="E52" s="8"/>
      <c r="F52" s="13">
        <f t="shared" si="1"/>
        <v>0</v>
      </c>
    </row>
    <row r="53" spans="1:6" ht="30" x14ac:dyDescent="0.25">
      <c r="A53" s="3" t="s">
        <v>147</v>
      </c>
      <c r="B53" s="14" t="s">
        <v>67</v>
      </c>
      <c r="C53" s="2" t="s">
        <v>0</v>
      </c>
      <c r="D53" s="2">
        <v>35</v>
      </c>
      <c r="E53" s="8"/>
      <c r="F53" s="13">
        <f t="shared" si="1"/>
        <v>0</v>
      </c>
    </row>
    <row r="54" spans="1:6" ht="60" x14ac:dyDescent="0.25">
      <c r="A54" s="3" t="s">
        <v>148</v>
      </c>
      <c r="B54" s="14" t="s">
        <v>78</v>
      </c>
      <c r="C54" s="2" t="s">
        <v>1</v>
      </c>
      <c r="D54" s="2">
        <v>1</v>
      </c>
      <c r="E54" s="8"/>
      <c r="F54" s="13">
        <f t="shared" si="1"/>
        <v>0</v>
      </c>
    </row>
    <row r="55" spans="1:6" x14ac:dyDescent="0.25">
      <c r="A55" s="3" t="s">
        <v>149</v>
      </c>
      <c r="B55" s="11" t="s">
        <v>45</v>
      </c>
      <c r="C55" s="2" t="s">
        <v>0</v>
      </c>
      <c r="D55" s="3">
        <v>10</v>
      </c>
      <c r="E55" s="8"/>
      <c r="F55" s="13">
        <f t="shared" si="1"/>
        <v>0</v>
      </c>
    </row>
    <row r="56" spans="1:6" x14ac:dyDescent="0.25">
      <c r="A56" s="3" t="s">
        <v>150</v>
      </c>
      <c r="B56" s="11" t="s">
        <v>92</v>
      </c>
      <c r="C56" s="2" t="s">
        <v>1</v>
      </c>
      <c r="D56" s="3">
        <v>10</v>
      </c>
      <c r="E56" s="8"/>
      <c r="F56" s="13">
        <f t="shared" si="1"/>
        <v>0</v>
      </c>
    </row>
    <row r="57" spans="1:6" ht="30" x14ac:dyDescent="0.25">
      <c r="A57" s="3" t="s">
        <v>151</v>
      </c>
      <c r="B57" s="12" t="s">
        <v>86</v>
      </c>
      <c r="C57" s="2" t="s">
        <v>1</v>
      </c>
      <c r="D57" s="3">
        <v>1</v>
      </c>
      <c r="E57" s="8"/>
      <c r="F57" s="13">
        <f t="shared" si="1"/>
        <v>0</v>
      </c>
    </row>
    <row r="58" spans="1:6" ht="45" x14ac:dyDescent="0.25">
      <c r="A58" s="3" t="s">
        <v>152</v>
      </c>
      <c r="B58" s="14" t="s">
        <v>175</v>
      </c>
      <c r="C58" s="2" t="s">
        <v>0</v>
      </c>
      <c r="D58" s="3">
        <v>4</v>
      </c>
      <c r="E58" s="8"/>
      <c r="F58" s="13">
        <f t="shared" si="1"/>
        <v>0</v>
      </c>
    </row>
    <row r="59" spans="1:6" ht="45" customHeight="1" x14ac:dyDescent="0.25">
      <c r="A59" s="3" t="s">
        <v>153</v>
      </c>
      <c r="B59" s="12" t="s">
        <v>98</v>
      </c>
      <c r="C59" s="2" t="s">
        <v>0</v>
      </c>
      <c r="D59" s="3">
        <v>130</v>
      </c>
      <c r="E59" s="8"/>
      <c r="F59" s="13">
        <f t="shared" si="1"/>
        <v>0</v>
      </c>
    </row>
    <row r="60" spans="1:6" ht="45" x14ac:dyDescent="0.25">
      <c r="A60" s="3" t="s">
        <v>154</v>
      </c>
      <c r="B60" s="12" t="s">
        <v>99</v>
      </c>
      <c r="C60" s="2" t="s">
        <v>0</v>
      </c>
      <c r="D60" s="3">
        <v>10</v>
      </c>
      <c r="E60" s="8"/>
      <c r="F60" s="13">
        <f t="shared" si="1"/>
        <v>0</v>
      </c>
    </row>
    <row r="61" spans="1:6" x14ac:dyDescent="0.25">
      <c r="A61" s="3" t="s">
        <v>155</v>
      </c>
      <c r="B61" s="11" t="s">
        <v>2</v>
      </c>
      <c r="C61" s="2" t="s">
        <v>0</v>
      </c>
      <c r="D61" s="3">
        <v>2</v>
      </c>
      <c r="E61" s="8"/>
      <c r="F61" s="13">
        <f t="shared" si="1"/>
        <v>0</v>
      </c>
    </row>
    <row r="62" spans="1:6" ht="45" x14ac:dyDescent="0.25">
      <c r="A62" s="3" t="s">
        <v>156</v>
      </c>
      <c r="B62" s="12" t="s">
        <v>178</v>
      </c>
      <c r="C62" s="2" t="s">
        <v>0</v>
      </c>
      <c r="D62" s="3">
        <v>4</v>
      </c>
      <c r="E62" s="8"/>
      <c r="F62" s="13">
        <f t="shared" si="1"/>
        <v>0</v>
      </c>
    </row>
    <row r="63" spans="1:6" ht="45" x14ac:dyDescent="0.25">
      <c r="A63" s="3" t="s">
        <v>157</v>
      </c>
      <c r="B63" s="12" t="s">
        <v>183</v>
      </c>
      <c r="C63" s="2" t="s">
        <v>0</v>
      </c>
      <c r="D63" s="3">
        <v>4</v>
      </c>
      <c r="E63" s="8"/>
      <c r="F63" s="13">
        <f t="shared" si="1"/>
        <v>0</v>
      </c>
    </row>
    <row r="64" spans="1:6" ht="30" x14ac:dyDescent="0.25">
      <c r="A64" s="3" t="s">
        <v>158</v>
      </c>
      <c r="B64" s="12" t="s">
        <v>19</v>
      </c>
      <c r="C64" s="2" t="s">
        <v>0</v>
      </c>
      <c r="D64" s="3">
        <v>30</v>
      </c>
      <c r="E64" s="8"/>
      <c r="F64" s="13">
        <f t="shared" si="1"/>
        <v>0</v>
      </c>
    </row>
    <row r="65" spans="1:7" ht="30" x14ac:dyDescent="0.25">
      <c r="A65" s="3" t="s">
        <v>159</v>
      </c>
      <c r="B65" s="12" t="s">
        <v>182</v>
      </c>
      <c r="C65" s="2" t="s">
        <v>0</v>
      </c>
      <c r="D65" s="3">
        <v>45</v>
      </c>
      <c r="E65" s="8"/>
      <c r="F65" s="13">
        <f t="shared" si="1"/>
        <v>0</v>
      </c>
      <c r="G65" s="4"/>
    </row>
    <row r="66" spans="1:7" x14ac:dyDescent="0.25">
      <c r="A66" s="3" t="s">
        <v>160</v>
      </c>
      <c r="B66" s="11" t="s">
        <v>68</v>
      </c>
      <c r="C66" s="2" t="s">
        <v>1</v>
      </c>
      <c r="D66" s="3">
        <v>4</v>
      </c>
      <c r="E66" s="8"/>
      <c r="F66" s="13">
        <f t="shared" si="1"/>
        <v>0</v>
      </c>
    </row>
    <row r="67" spans="1:7" x14ac:dyDescent="0.25">
      <c r="A67" s="3" t="s">
        <v>161</v>
      </c>
      <c r="B67" s="11" t="s">
        <v>30</v>
      </c>
      <c r="C67" s="2" t="s">
        <v>0</v>
      </c>
      <c r="D67" s="3">
        <v>50</v>
      </c>
      <c r="E67" s="8"/>
      <c r="F67" s="13">
        <f t="shared" si="1"/>
        <v>0</v>
      </c>
    </row>
    <row r="68" spans="1:7" x14ac:dyDescent="0.25">
      <c r="A68" s="3" t="s">
        <v>162</v>
      </c>
      <c r="B68" s="11" t="s">
        <v>31</v>
      </c>
      <c r="C68" s="2" t="s">
        <v>0</v>
      </c>
      <c r="D68" s="3">
        <v>800</v>
      </c>
      <c r="E68" s="8"/>
      <c r="F68" s="13">
        <f t="shared" si="1"/>
        <v>0</v>
      </c>
    </row>
    <row r="69" spans="1:7" x14ac:dyDescent="0.25">
      <c r="A69" s="3" t="s">
        <v>163</v>
      </c>
      <c r="B69" s="11" t="s">
        <v>13</v>
      </c>
      <c r="C69" s="2" t="s">
        <v>0</v>
      </c>
      <c r="D69" s="3">
        <v>1100</v>
      </c>
      <c r="E69" s="8"/>
      <c r="F69" s="13">
        <f t="shared" si="1"/>
        <v>0</v>
      </c>
    </row>
    <row r="70" spans="1:7" x14ac:dyDescent="0.25">
      <c r="A70" s="3" t="s">
        <v>164</v>
      </c>
      <c r="B70" s="11" t="s">
        <v>14</v>
      </c>
      <c r="C70" s="2" t="s">
        <v>0</v>
      </c>
      <c r="D70" s="3">
        <v>1000</v>
      </c>
      <c r="E70" s="8"/>
      <c r="F70" s="13">
        <f t="shared" si="1"/>
        <v>0</v>
      </c>
    </row>
    <row r="71" spans="1:7" ht="30" x14ac:dyDescent="0.25">
      <c r="A71" s="3" t="s">
        <v>165</v>
      </c>
      <c r="B71" s="12" t="s">
        <v>32</v>
      </c>
      <c r="C71" s="2" t="s">
        <v>0</v>
      </c>
      <c r="D71" s="2">
        <v>5</v>
      </c>
      <c r="E71" s="8"/>
      <c r="F71" s="13">
        <f t="shared" si="1"/>
        <v>0</v>
      </c>
    </row>
    <row r="72" spans="1:7" ht="30" x14ac:dyDescent="0.25">
      <c r="A72" s="3" t="s">
        <v>166</v>
      </c>
      <c r="B72" s="12" t="s">
        <v>189</v>
      </c>
      <c r="C72" s="2" t="s">
        <v>0</v>
      </c>
      <c r="D72" s="2">
        <v>15</v>
      </c>
      <c r="E72" s="8"/>
      <c r="F72" s="13">
        <f t="shared" si="1"/>
        <v>0</v>
      </c>
    </row>
    <row r="73" spans="1:7" ht="30" x14ac:dyDescent="0.25">
      <c r="A73" s="3" t="s">
        <v>167</v>
      </c>
      <c r="B73" s="12" t="s">
        <v>33</v>
      </c>
      <c r="C73" s="2" t="s">
        <v>0</v>
      </c>
      <c r="D73" s="2">
        <v>15</v>
      </c>
      <c r="E73" s="8"/>
      <c r="F73" s="13">
        <f t="shared" ref="F73:F104" si="2">D73*E73</f>
        <v>0</v>
      </c>
    </row>
    <row r="74" spans="1:7" ht="36.75" customHeight="1" x14ac:dyDescent="0.25">
      <c r="A74" s="3" t="s">
        <v>168</v>
      </c>
      <c r="B74" s="12" t="s">
        <v>34</v>
      </c>
      <c r="C74" s="2" t="s">
        <v>0</v>
      </c>
      <c r="D74" s="3">
        <v>10</v>
      </c>
      <c r="E74" s="8"/>
      <c r="F74" s="13">
        <f t="shared" si="2"/>
        <v>0</v>
      </c>
    </row>
    <row r="75" spans="1:7" ht="30" x14ac:dyDescent="0.25">
      <c r="A75" s="3" t="s">
        <v>169</v>
      </c>
      <c r="B75" s="12" t="s">
        <v>35</v>
      </c>
      <c r="C75" s="2" t="s">
        <v>0</v>
      </c>
      <c r="D75" s="3">
        <v>4</v>
      </c>
      <c r="E75" s="8"/>
      <c r="F75" s="13">
        <f t="shared" si="2"/>
        <v>0</v>
      </c>
    </row>
    <row r="76" spans="1:7" x14ac:dyDescent="0.25">
      <c r="A76" s="3" t="s">
        <v>190</v>
      </c>
      <c r="B76" s="12" t="s">
        <v>82</v>
      </c>
      <c r="C76" s="2" t="s">
        <v>0</v>
      </c>
      <c r="D76" s="3">
        <v>6</v>
      </c>
      <c r="E76" s="8"/>
      <c r="F76" s="13">
        <f t="shared" si="2"/>
        <v>0</v>
      </c>
    </row>
    <row r="77" spans="1:7" ht="30" x14ac:dyDescent="0.25">
      <c r="A77" s="3" t="s">
        <v>191</v>
      </c>
      <c r="B77" s="12" t="s">
        <v>69</v>
      </c>
      <c r="C77" s="2" t="s">
        <v>0</v>
      </c>
      <c r="D77" s="3">
        <v>5</v>
      </c>
      <c r="E77" s="8"/>
      <c r="F77" s="13">
        <f t="shared" si="2"/>
        <v>0</v>
      </c>
    </row>
    <row r="78" spans="1:7" x14ac:dyDescent="0.25">
      <c r="A78" s="3" t="s">
        <v>192</v>
      </c>
      <c r="B78" s="12" t="s">
        <v>36</v>
      </c>
      <c r="C78" s="2" t="s">
        <v>0</v>
      </c>
      <c r="D78" s="3">
        <v>10</v>
      </c>
      <c r="E78" s="8"/>
      <c r="F78" s="13">
        <f t="shared" si="2"/>
        <v>0</v>
      </c>
    </row>
    <row r="79" spans="1:7" ht="30" x14ac:dyDescent="0.25">
      <c r="A79" s="3" t="s">
        <v>193</v>
      </c>
      <c r="B79" s="12" t="s">
        <v>20</v>
      </c>
      <c r="C79" s="2" t="s">
        <v>1</v>
      </c>
      <c r="D79" s="3">
        <v>10</v>
      </c>
      <c r="E79" s="8"/>
      <c r="F79" s="13">
        <f t="shared" si="2"/>
        <v>0</v>
      </c>
    </row>
    <row r="80" spans="1:7" ht="30" x14ac:dyDescent="0.25">
      <c r="A80" s="3" t="s">
        <v>194</v>
      </c>
      <c r="B80" s="12" t="s">
        <v>100</v>
      </c>
      <c r="C80" s="2" t="s">
        <v>0</v>
      </c>
      <c r="D80" s="3">
        <v>1000</v>
      </c>
      <c r="E80" s="8"/>
      <c r="F80" s="13">
        <f t="shared" si="2"/>
        <v>0</v>
      </c>
    </row>
    <row r="81" spans="1:6" ht="30" x14ac:dyDescent="0.25">
      <c r="A81" s="3" t="s">
        <v>195</v>
      </c>
      <c r="B81" s="12" t="s">
        <v>15</v>
      </c>
      <c r="C81" s="2" t="s">
        <v>0</v>
      </c>
      <c r="D81" s="3">
        <v>300</v>
      </c>
      <c r="E81" s="8"/>
      <c r="F81" s="13">
        <f t="shared" si="2"/>
        <v>0</v>
      </c>
    </row>
    <row r="82" spans="1:6" x14ac:dyDescent="0.25">
      <c r="A82" s="3" t="s">
        <v>196</v>
      </c>
      <c r="B82" s="11" t="s">
        <v>17</v>
      </c>
      <c r="C82" s="2" t="s">
        <v>0</v>
      </c>
      <c r="D82" s="3">
        <v>30</v>
      </c>
      <c r="E82" s="8"/>
      <c r="F82" s="13">
        <f t="shared" si="2"/>
        <v>0</v>
      </c>
    </row>
    <row r="83" spans="1:6" ht="30" x14ac:dyDescent="0.25">
      <c r="A83" s="3" t="s">
        <v>197</v>
      </c>
      <c r="B83" s="12" t="s">
        <v>87</v>
      </c>
      <c r="C83" s="2" t="s">
        <v>0</v>
      </c>
      <c r="D83" s="3">
        <v>500</v>
      </c>
      <c r="E83" s="8"/>
      <c r="F83" s="13">
        <f t="shared" si="2"/>
        <v>0</v>
      </c>
    </row>
    <row r="84" spans="1:6" s="18" customFormat="1" ht="30" x14ac:dyDescent="0.25">
      <c r="A84" s="3" t="s">
        <v>198</v>
      </c>
      <c r="B84" s="12" t="s">
        <v>186</v>
      </c>
      <c r="C84" s="2" t="s">
        <v>0</v>
      </c>
      <c r="D84" s="3">
        <v>1</v>
      </c>
      <c r="E84" s="8"/>
      <c r="F84" s="13">
        <f t="shared" si="2"/>
        <v>0</v>
      </c>
    </row>
    <row r="85" spans="1:6" x14ac:dyDescent="0.25">
      <c r="A85" s="3" t="s">
        <v>199</v>
      </c>
      <c r="B85" s="11" t="s">
        <v>21</v>
      </c>
      <c r="C85" s="2" t="s">
        <v>0</v>
      </c>
      <c r="D85" s="3">
        <v>25</v>
      </c>
      <c r="E85" s="8"/>
      <c r="F85" s="13">
        <f t="shared" si="2"/>
        <v>0</v>
      </c>
    </row>
    <row r="86" spans="1:6" ht="17.25" customHeight="1" x14ac:dyDescent="0.25">
      <c r="A86" s="3" t="s">
        <v>200</v>
      </c>
      <c r="B86" s="11" t="s">
        <v>22</v>
      </c>
      <c r="C86" s="2" t="s">
        <v>0</v>
      </c>
      <c r="D86" s="3">
        <v>10</v>
      </c>
      <c r="E86" s="8"/>
      <c r="F86" s="13">
        <f t="shared" si="2"/>
        <v>0</v>
      </c>
    </row>
    <row r="87" spans="1:6" ht="30" x14ac:dyDescent="0.25">
      <c r="A87" s="3" t="s">
        <v>201</v>
      </c>
      <c r="B87" s="12" t="s">
        <v>83</v>
      </c>
      <c r="C87" s="2" t="s">
        <v>37</v>
      </c>
      <c r="D87" s="3">
        <v>3</v>
      </c>
      <c r="E87" s="8"/>
      <c r="F87" s="13">
        <f t="shared" si="2"/>
        <v>0</v>
      </c>
    </row>
    <row r="88" spans="1:6" ht="79.5" x14ac:dyDescent="0.25">
      <c r="A88" s="3" t="s">
        <v>202</v>
      </c>
      <c r="B88" s="12" t="s">
        <v>170</v>
      </c>
      <c r="C88" s="2" t="s">
        <v>37</v>
      </c>
      <c r="D88" s="3">
        <v>610</v>
      </c>
      <c r="E88" s="8"/>
      <c r="F88" s="13">
        <f t="shared" si="2"/>
        <v>0</v>
      </c>
    </row>
    <row r="89" spans="1:6" ht="79.5" x14ac:dyDescent="0.25">
      <c r="A89" s="3" t="s">
        <v>203</v>
      </c>
      <c r="B89" s="12" t="s">
        <v>171</v>
      </c>
      <c r="C89" s="2" t="s">
        <v>37</v>
      </c>
      <c r="D89" s="3">
        <v>130</v>
      </c>
      <c r="E89" s="8"/>
      <c r="F89" s="13">
        <f t="shared" si="2"/>
        <v>0</v>
      </c>
    </row>
    <row r="90" spans="1:6" ht="60" x14ac:dyDescent="0.25">
      <c r="A90" s="3" t="s">
        <v>204</v>
      </c>
      <c r="B90" s="12" t="s">
        <v>106</v>
      </c>
      <c r="C90" s="2" t="s">
        <v>37</v>
      </c>
      <c r="D90" s="3">
        <v>2</v>
      </c>
      <c r="E90" s="8"/>
      <c r="F90" s="13">
        <f t="shared" si="2"/>
        <v>0</v>
      </c>
    </row>
    <row r="91" spans="1:6" x14ac:dyDescent="0.25">
      <c r="A91" s="3" t="s">
        <v>205</v>
      </c>
      <c r="B91" s="14" t="s">
        <v>188</v>
      </c>
      <c r="C91" s="2" t="s">
        <v>0</v>
      </c>
      <c r="D91" s="3">
        <v>150</v>
      </c>
      <c r="E91" s="8"/>
      <c r="F91" s="13">
        <f t="shared" si="2"/>
        <v>0</v>
      </c>
    </row>
    <row r="92" spans="1:6" x14ac:dyDescent="0.25">
      <c r="A92" s="3" t="s">
        <v>206</v>
      </c>
      <c r="B92" s="12" t="s">
        <v>38</v>
      </c>
      <c r="C92" s="2" t="s">
        <v>24</v>
      </c>
      <c r="D92" s="3">
        <v>60</v>
      </c>
      <c r="E92" s="8"/>
      <c r="F92" s="13">
        <f t="shared" si="2"/>
        <v>0</v>
      </c>
    </row>
    <row r="93" spans="1:6" x14ac:dyDescent="0.25">
      <c r="A93" s="3" t="s">
        <v>207</v>
      </c>
      <c r="B93" s="11" t="s">
        <v>44</v>
      </c>
      <c r="C93" s="2" t="s">
        <v>25</v>
      </c>
      <c r="D93" s="3">
        <v>1</v>
      </c>
      <c r="E93" s="13"/>
      <c r="F93" s="13">
        <f t="shared" si="2"/>
        <v>0</v>
      </c>
    </row>
    <row r="94" spans="1:6" s="18" customFormat="1" x14ac:dyDescent="0.25">
      <c r="A94" s="3" t="s">
        <v>208</v>
      </c>
      <c r="B94" s="12" t="s">
        <v>187</v>
      </c>
      <c r="C94" s="2" t="s">
        <v>0</v>
      </c>
      <c r="D94" s="3">
        <v>2</v>
      </c>
      <c r="E94" s="13"/>
      <c r="F94" s="13">
        <f t="shared" si="2"/>
        <v>0</v>
      </c>
    </row>
    <row r="95" spans="1:6" ht="30" x14ac:dyDescent="0.25">
      <c r="A95" s="3" t="s">
        <v>209</v>
      </c>
      <c r="B95" s="12" t="s">
        <v>101</v>
      </c>
      <c r="C95" s="2" t="s">
        <v>0</v>
      </c>
      <c r="D95" s="3">
        <v>2</v>
      </c>
      <c r="E95" s="8"/>
      <c r="F95" s="13">
        <f t="shared" si="2"/>
        <v>0</v>
      </c>
    </row>
    <row r="96" spans="1:6" x14ac:dyDescent="0.25">
      <c r="A96" s="3" t="s">
        <v>210</v>
      </c>
      <c r="B96" s="11" t="s">
        <v>58</v>
      </c>
      <c r="C96" s="2" t="s">
        <v>0</v>
      </c>
      <c r="D96" s="3">
        <v>120</v>
      </c>
      <c r="E96" s="8"/>
      <c r="F96" s="13">
        <f t="shared" si="2"/>
        <v>0</v>
      </c>
    </row>
    <row r="97" spans="1:9" x14ac:dyDescent="0.25">
      <c r="A97" s="3" t="s">
        <v>211</v>
      </c>
      <c r="B97" s="11" t="s">
        <v>23</v>
      </c>
      <c r="C97" s="2" t="s">
        <v>0</v>
      </c>
      <c r="D97" s="3">
        <v>3</v>
      </c>
      <c r="E97" s="8"/>
      <c r="F97" s="13">
        <f t="shared" si="2"/>
        <v>0</v>
      </c>
    </row>
    <row r="98" spans="1:9" ht="60" x14ac:dyDescent="0.25">
      <c r="A98" s="3" t="s">
        <v>212</v>
      </c>
      <c r="B98" s="12" t="s">
        <v>176</v>
      </c>
      <c r="C98" s="2" t="s">
        <v>0</v>
      </c>
      <c r="D98" s="3">
        <v>220</v>
      </c>
      <c r="E98" s="8"/>
      <c r="F98" s="13">
        <f t="shared" si="2"/>
        <v>0</v>
      </c>
    </row>
    <row r="99" spans="1:9" ht="60" x14ac:dyDescent="0.25">
      <c r="A99" s="3" t="s">
        <v>213</v>
      </c>
      <c r="B99" s="12" t="s">
        <v>177</v>
      </c>
      <c r="C99" s="2" t="s">
        <v>0</v>
      </c>
      <c r="D99" s="3">
        <v>15</v>
      </c>
      <c r="E99" s="8"/>
      <c r="F99" s="13">
        <f t="shared" si="2"/>
        <v>0</v>
      </c>
    </row>
    <row r="100" spans="1:9" s="18" customFormat="1" ht="75" x14ac:dyDescent="0.25">
      <c r="A100" s="3" t="s">
        <v>214</v>
      </c>
      <c r="B100" s="12" t="s">
        <v>235</v>
      </c>
      <c r="C100" s="2" t="s">
        <v>0</v>
      </c>
      <c r="D100" s="3">
        <v>4</v>
      </c>
      <c r="E100" s="26"/>
      <c r="F100" s="13">
        <f t="shared" si="2"/>
        <v>0</v>
      </c>
      <c r="G100" s="28"/>
      <c r="H100" s="28"/>
      <c r="I100" s="28"/>
    </row>
    <row r="101" spans="1:9" x14ac:dyDescent="0.25">
      <c r="A101" s="3" t="s">
        <v>215</v>
      </c>
      <c r="B101" s="11" t="s">
        <v>39</v>
      </c>
      <c r="C101" s="2" t="s">
        <v>0</v>
      </c>
      <c r="D101" s="3">
        <v>50</v>
      </c>
      <c r="E101" s="8"/>
      <c r="F101" s="13">
        <f t="shared" si="2"/>
        <v>0</v>
      </c>
    </row>
    <row r="102" spans="1:9" x14ac:dyDescent="0.25">
      <c r="A102" s="3" t="s">
        <v>216</v>
      </c>
      <c r="B102" s="11" t="s">
        <v>40</v>
      </c>
      <c r="C102" s="2" t="s">
        <v>0</v>
      </c>
      <c r="D102" s="3">
        <v>8</v>
      </c>
      <c r="E102" s="8"/>
      <c r="F102" s="13">
        <f t="shared" si="2"/>
        <v>0</v>
      </c>
    </row>
    <row r="103" spans="1:9" x14ac:dyDescent="0.25">
      <c r="A103" s="3" t="s">
        <v>217</v>
      </c>
      <c r="B103" s="11" t="s">
        <v>84</v>
      </c>
      <c r="C103" s="2" t="s">
        <v>0</v>
      </c>
      <c r="D103" s="3">
        <v>2</v>
      </c>
      <c r="E103" s="8"/>
      <c r="F103" s="13">
        <f t="shared" si="2"/>
        <v>0</v>
      </c>
    </row>
    <row r="104" spans="1:9" ht="30" x14ac:dyDescent="0.25">
      <c r="A104" s="3" t="s">
        <v>218</v>
      </c>
      <c r="B104" s="12" t="s">
        <v>70</v>
      </c>
      <c r="C104" s="2" t="s">
        <v>1</v>
      </c>
      <c r="D104" s="3">
        <v>30</v>
      </c>
      <c r="E104" s="8"/>
      <c r="F104" s="13">
        <f t="shared" si="2"/>
        <v>0</v>
      </c>
    </row>
    <row r="105" spans="1:9" ht="30" x14ac:dyDescent="0.25">
      <c r="A105" s="3" t="s">
        <v>219</v>
      </c>
      <c r="B105" s="12" t="s">
        <v>46</v>
      </c>
      <c r="C105" s="2" t="s">
        <v>1</v>
      </c>
      <c r="D105" s="3">
        <v>5</v>
      </c>
      <c r="E105" s="8"/>
      <c r="F105" s="13">
        <f t="shared" ref="F105:F118" si="3">D105*E105</f>
        <v>0</v>
      </c>
    </row>
    <row r="106" spans="1:9" ht="30" x14ac:dyDescent="0.25">
      <c r="A106" s="3" t="s">
        <v>220</v>
      </c>
      <c r="B106" s="12" t="s">
        <v>47</v>
      </c>
      <c r="C106" s="2" t="s">
        <v>1</v>
      </c>
      <c r="D106" s="3">
        <v>10</v>
      </c>
      <c r="E106" s="8"/>
      <c r="F106" s="13">
        <f t="shared" si="3"/>
        <v>0</v>
      </c>
    </row>
    <row r="107" spans="1:9" ht="30" x14ac:dyDescent="0.25">
      <c r="A107" s="3" t="s">
        <v>221</v>
      </c>
      <c r="B107" s="12" t="s">
        <v>41</v>
      </c>
      <c r="C107" s="2" t="s">
        <v>0</v>
      </c>
      <c r="D107" s="3">
        <v>1</v>
      </c>
      <c r="E107" s="8"/>
      <c r="F107" s="13">
        <f t="shared" si="3"/>
        <v>0</v>
      </c>
    </row>
    <row r="108" spans="1:9" s="18" customFormat="1" x14ac:dyDescent="0.25">
      <c r="A108" s="3" t="s">
        <v>222</v>
      </c>
      <c r="B108" s="12" t="s">
        <v>185</v>
      </c>
      <c r="C108" s="2" t="s">
        <v>0</v>
      </c>
      <c r="D108" s="3">
        <v>4</v>
      </c>
      <c r="E108" s="8"/>
      <c r="F108" s="13">
        <f t="shared" si="3"/>
        <v>0</v>
      </c>
    </row>
    <row r="109" spans="1:9" ht="60" x14ac:dyDescent="0.25">
      <c r="A109" s="3" t="s">
        <v>223</v>
      </c>
      <c r="B109" s="12" t="s">
        <v>85</v>
      </c>
      <c r="C109" s="2" t="s">
        <v>1</v>
      </c>
      <c r="D109" s="3">
        <v>25</v>
      </c>
      <c r="E109" s="8"/>
      <c r="F109" s="13">
        <f t="shared" si="3"/>
        <v>0</v>
      </c>
    </row>
    <row r="110" spans="1:9" x14ac:dyDescent="0.25">
      <c r="A110" s="3" t="s">
        <v>224</v>
      </c>
      <c r="B110" s="15" t="s">
        <v>48</v>
      </c>
      <c r="C110" s="2" t="s">
        <v>1</v>
      </c>
      <c r="D110" s="3">
        <v>60</v>
      </c>
      <c r="E110" s="8"/>
      <c r="F110" s="13">
        <f t="shared" si="3"/>
        <v>0</v>
      </c>
    </row>
    <row r="111" spans="1:9" ht="30" x14ac:dyDescent="0.25">
      <c r="A111" s="3" t="s">
        <v>225</v>
      </c>
      <c r="B111" s="12" t="s">
        <v>97</v>
      </c>
      <c r="C111" s="2" t="s">
        <v>0</v>
      </c>
      <c r="D111" s="3">
        <v>10</v>
      </c>
      <c r="E111" s="8"/>
      <c r="F111" s="13">
        <f t="shared" si="3"/>
        <v>0</v>
      </c>
    </row>
    <row r="112" spans="1:9" x14ac:dyDescent="0.25">
      <c r="A112" s="3" t="s">
        <v>226</v>
      </c>
      <c r="B112" s="15" t="s">
        <v>16</v>
      </c>
      <c r="C112" s="2" t="s">
        <v>0</v>
      </c>
      <c r="D112" s="3">
        <v>10</v>
      </c>
      <c r="E112" s="8"/>
      <c r="F112" s="13">
        <f t="shared" si="3"/>
        <v>0</v>
      </c>
    </row>
    <row r="113" spans="1:6" ht="30" x14ac:dyDescent="0.25">
      <c r="A113" s="3" t="s">
        <v>227</v>
      </c>
      <c r="B113" s="12" t="s">
        <v>42</v>
      </c>
      <c r="C113" s="2" t="s">
        <v>0</v>
      </c>
      <c r="D113" s="3">
        <v>40</v>
      </c>
      <c r="E113" s="8"/>
      <c r="F113" s="13">
        <f t="shared" si="3"/>
        <v>0</v>
      </c>
    </row>
    <row r="114" spans="1:6" ht="39" customHeight="1" x14ac:dyDescent="0.25">
      <c r="A114" s="3" t="s">
        <v>228</v>
      </c>
      <c r="B114" s="12" t="s">
        <v>50</v>
      </c>
      <c r="C114" s="2" t="s">
        <v>0</v>
      </c>
      <c r="D114" s="3">
        <v>7</v>
      </c>
      <c r="E114" s="8"/>
      <c r="F114" s="13">
        <f t="shared" si="3"/>
        <v>0</v>
      </c>
    </row>
    <row r="115" spans="1:6" x14ac:dyDescent="0.25">
      <c r="A115" s="3" t="s">
        <v>229</v>
      </c>
      <c r="B115" s="12" t="s">
        <v>105</v>
      </c>
      <c r="C115" s="2" t="s">
        <v>0</v>
      </c>
      <c r="D115" s="3">
        <v>1</v>
      </c>
      <c r="E115" s="8"/>
      <c r="F115" s="13">
        <f t="shared" si="3"/>
        <v>0</v>
      </c>
    </row>
    <row r="116" spans="1:6" ht="30" x14ac:dyDescent="0.25">
      <c r="A116" s="3" t="s">
        <v>230</v>
      </c>
      <c r="B116" s="12" t="s">
        <v>43</v>
      </c>
      <c r="C116" s="2" t="s">
        <v>0</v>
      </c>
      <c r="D116" s="3">
        <v>10</v>
      </c>
      <c r="E116" s="8"/>
      <c r="F116" s="13">
        <f t="shared" si="3"/>
        <v>0</v>
      </c>
    </row>
    <row r="117" spans="1:6" x14ac:dyDescent="0.25">
      <c r="A117" s="3" t="s">
        <v>231</v>
      </c>
      <c r="B117" s="12" t="s">
        <v>90</v>
      </c>
      <c r="C117" s="2" t="s">
        <v>0</v>
      </c>
      <c r="D117" s="3">
        <v>200</v>
      </c>
      <c r="E117" s="8"/>
      <c r="F117" s="13">
        <f t="shared" si="3"/>
        <v>0</v>
      </c>
    </row>
    <row r="118" spans="1:6" x14ac:dyDescent="0.25">
      <c r="A118" s="3" t="s">
        <v>232</v>
      </c>
      <c r="B118" s="12" t="s">
        <v>91</v>
      </c>
      <c r="C118" s="23" t="s">
        <v>0</v>
      </c>
      <c r="D118" s="24">
        <v>30</v>
      </c>
      <c r="E118" s="8"/>
      <c r="F118" s="13">
        <f t="shared" si="3"/>
        <v>0</v>
      </c>
    </row>
    <row r="119" spans="1:6" s="18" customFormat="1" x14ac:dyDescent="0.25">
      <c r="A119" s="3"/>
      <c r="B119" s="36" t="s">
        <v>94</v>
      </c>
      <c r="C119" s="37"/>
      <c r="D119" s="37"/>
      <c r="E119" s="8"/>
      <c r="F119" s="27">
        <f>SUM(F11:F118)</f>
        <v>0</v>
      </c>
    </row>
    <row r="120" spans="1:6" s="18" customFormat="1" x14ac:dyDescent="0.25">
      <c r="A120" s="3"/>
      <c r="B120" s="36" t="s">
        <v>95</v>
      </c>
      <c r="C120" s="37"/>
      <c r="D120" s="37"/>
      <c r="E120" s="8"/>
      <c r="F120" s="20">
        <f>F119*0.25</f>
        <v>0</v>
      </c>
    </row>
    <row r="121" spans="1:6" x14ac:dyDescent="0.25">
      <c r="A121" s="3"/>
      <c r="B121" s="38" t="s">
        <v>96</v>
      </c>
      <c r="C121" s="39"/>
      <c r="D121" s="39"/>
      <c r="E121" s="8"/>
      <c r="F121" s="27">
        <f>F120+F119</f>
        <v>0</v>
      </c>
    </row>
    <row r="124" spans="1:6" x14ac:dyDescent="0.25">
      <c r="B124" s="34" t="s">
        <v>184</v>
      </c>
      <c r="C124" s="34"/>
      <c r="D124" s="34"/>
      <c r="E124" s="34"/>
      <c r="F124" s="34"/>
    </row>
    <row r="125" spans="1:6" x14ac:dyDescent="0.25">
      <c r="B125" s="32" t="s">
        <v>238</v>
      </c>
      <c r="C125" s="32"/>
      <c r="D125" s="32"/>
      <c r="E125" s="32"/>
      <c r="F125" s="32"/>
    </row>
    <row r="126" spans="1:6" s="18" customFormat="1" x14ac:dyDescent="0.25">
      <c r="A126" s="29"/>
      <c r="B126" s="30" t="s">
        <v>239</v>
      </c>
      <c r="C126" s="30"/>
      <c r="D126" s="30"/>
      <c r="E126" s="30"/>
      <c r="F126" s="30"/>
    </row>
    <row r="127" spans="1:6" s="18" customFormat="1" x14ac:dyDescent="0.25">
      <c r="A127" s="29"/>
      <c r="B127" s="30"/>
      <c r="C127" s="30"/>
      <c r="D127" s="30"/>
      <c r="E127" s="30"/>
      <c r="F127" s="30"/>
    </row>
    <row r="128" spans="1:6" s="18" customFormat="1" x14ac:dyDescent="0.25">
      <c r="A128" s="29"/>
      <c r="B128" s="30"/>
      <c r="C128" s="30"/>
      <c r="D128" s="30"/>
      <c r="E128" s="30"/>
      <c r="F128" s="30"/>
    </row>
    <row r="130" spans="1:6" x14ac:dyDescent="0.25">
      <c r="A130" s="31" t="s">
        <v>93</v>
      </c>
      <c r="B130" s="31"/>
      <c r="C130" s="31"/>
      <c r="D130" s="31"/>
      <c r="E130" s="31"/>
      <c r="F130" s="31"/>
    </row>
  </sheetData>
  <mergeCells count="12">
    <mergeCell ref="A130:F130"/>
    <mergeCell ref="A1:B1"/>
    <mergeCell ref="A2:B2"/>
    <mergeCell ref="A3:B3"/>
    <mergeCell ref="A4:B4"/>
    <mergeCell ref="B124:F124"/>
    <mergeCell ref="A6:B6"/>
    <mergeCell ref="B119:D119"/>
    <mergeCell ref="B120:D120"/>
    <mergeCell ref="B121:D121"/>
    <mergeCell ref="A8:F8"/>
    <mergeCell ref="B125:F125"/>
  </mergeCells>
  <pageMargins left="0.7" right="0.7" top="0.75" bottom="0.75" header="0.3" footer="0.3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TROŠKOVNIK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2021-06-24T12:36:47Z</dcterms:modified>
</cp:coreProperties>
</file>